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llison\Desktop\"/>
    </mc:Choice>
  </mc:AlternateContent>
  <xr:revisionPtr revIDLastSave="0" documentId="13_ncr:1_{2DF6FB9E-A836-4F31-B541-BA24DC217470}" xr6:coauthVersionLast="47" xr6:coauthVersionMax="47" xr10:uidLastSave="{00000000-0000-0000-0000-000000000000}"/>
  <bookViews>
    <workbookView xWindow="13125" yWindow="255" windowWidth="14700" windowHeight="14670" xr2:uid="{00000000-000D-0000-FFFF-FFFF00000000}"/>
  </bookViews>
  <sheets>
    <sheet name="Master" sheetId="1" r:id="rId1"/>
    <sheet name="Sheet3" sheetId="3" r:id="rId2"/>
  </sheets>
  <definedNames>
    <definedName name="_xlnm.Print_Area" localSheetId="0">Master!$A$1:$O$134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5" i="1" l="1"/>
  <c r="L44" i="1"/>
  <c r="L42" i="1"/>
  <c r="L43" i="1"/>
  <c r="L55" i="1"/>
  <c r="L50" i="1"/>
  <c r="L49" i="1"/>
  <c r="L48" i="1"/>
  <c r="L47" i="1"/>
  <c r="L46" i="1"/>
  <c r="L69" i="1"/>
  <c r="L80" i="1"/>
  <c r="L82" i="1"/>
  <c r="L39" i="1"/>
  <c r="L40" i="1"/>
  <c r="L41" i="1"/>
  <c r="L51" i="1"/>
  <c r="L52" i="1"/>
  <c r="L56" i="1"/>
  <c r="L57" i="1"/>
  <c r="L62" i="1"/>
  <c r="L63" i="1"/>
  <c r="L64" i="1"/>
  <c r="L65" i="1"/>
  <c r="L66" i="1"/>
  <c r="L67" i="1"/>
  <c r="L68" i="1"/>
  <c r="L70" i="1"/>
  <c r="L71" i="1"/>
  <c r="L72" i="1"/>
  <c r="L73" i="1"/>
  <c r="L79" i="1"/>
  <c r="L81" i="1"/>
  <c r="L83" i="1"/>
  <c r="L85" i="1"/>
  <c r="L86" i="1"/>
  <c r="L87" i="1"/>
  <c r="L84" i="1"/>
  <c r="L88" i="1"/>
  <c r="L89" i="1"/>
  <c r="L90" i="1"/>
  <c r="L91" i="1"/>
  <c r="L92" i="1"/>
  <c r="L93" i="1"/>
  <c r="L94" i="1"/>
  <c r="L95" i="1"/>
  <c r="L96" i="1"/>
  <c r="L98" i="1"/>
  <c r="L99" i="1"/>
  <c r="L100" i="1"/>
  <c r="L101" i="1"/>
  <c r="L102" i="1"/>
  <c r="L103" i="1"/>
  <c r="L104" i="1"/>
  <c r="L105" i="1"/>
  <c r="L107" i="1"/>
  <c r="L106" i="1"/>
  <c r="L108" i="1"/>
  <c r="L109" i="1"/>
  <c r="L110" i="1"/>
  <c r="L111" i="1"/>
  <c r="L112" i="1"/>
  <c r="L113" i="1"/>
  <c r="L114" i="1"/>
  <c r="L115" i="1"/>
  <c r="L118" i="1"/>
  <c r="L119" i="1"/>
  <c r="L120" i="1"/>
  <c r="L121" i="1"/>
  <c r="L122" i="1"/>
  <c r="L123" i="1"/>
  <c r="L124" i="1"/>
  <c r="L125" i="1"/>
  <c r="L126" i="1"/>
  <c r="L127" i="1"/>
  <c r="L117" i="1"/>
  <c r="L116" i="1"/>
  <c r="L97" i="1"/>
  <c r="K130" i="1"/>
  <c r="L37" i="1" l="1"/>
  <c r="L130" i="1"/>
</calcChain>
</file>

<file path=xl/sharedStrings.xml><?xml version="1.0" encoding="utf-8"?>
<sst xmlns="http://schemas.openxmlformats.org/spreadsheetml/2006/main" count="244" uniqueCount="226">
  <si>
    <t>Totals</t>
    <phoneticPr fontId="0" type="noConversion"/>
  </si>
  <si>
    <t>Cadmium Yellow Light</t>
  </si>
  <si>
    <t>Cadmium Yellow Medium</t>
  </si>
  <si>
    <t>Chromium Oxide Green</t>
  </si>
  <si>
    <t xml:space="preserve">Cobalt Blue </t>
  </si>
  <si>
    <t>Cobalt Green</t>
  </si>
  <si>
    <t>Indian Red</t>
  </si>
  <si>
    <t>Ivory Black</t>
  </si>
  <si>
    <t>Phthalo Blue</t>
  </si>
  <si>
    <t>Prussian Blue</t>
  </si>
  <si>
    <t>Raw Sienna</t>
  </si>
  <si>
    <t>Raw Umber</t>
  </si>
  <si>
    <t>Transparent Earth Orange</t>
  </si>
  <si>
    <t>Transparent Earth Red</t>
  </si>
  <si>
    <t>Transparent Earth Yellow</t>
  </si>
  <si>
    <t>Ultramarine Blue</t>
  </si>
  <si>
    <t>Venetian Red</t>
  </si>
  <si>
    <t xml:space="preserve">Viridian </t>
  </si>
  <si>
    <t>Yellow Ochre</t>
  </si>
  <si>
    <t>Titanium White</t>
  </si>
  <si>
    <t>Extender White</t>
  </si>
  <si>
    <t>Galdehyde Resin Solution, 4 fl oz</t>
  </si>
  <si>
    <t>Cobalt Violet</t>
  </si>
  <si>
    <t>Phthalo Green</t>
  </si>
  <si>
    <t>Indian Yellow Permanent</t>
  </si>
  <si>
    <t>Dioxazine Purple</t>
  </si>
  <si>
    <t>Quincridone Red</t>
  </si>
  <si>
    <t>Hansa Yellow Medium</t>
  </si>
  <si>
    <t>Manganese Blue</t>
  </si>
  <si>
    <t>Dragon's Blood</t>
  </si>
  <si>
    <t>Greenish Umber</t>
  </si>
  <si>
    <t>Lamp Black</t>
  </si>
  <si>
    <t>Naples Yellow Light</t>
  </si>
  <si>
    <t>Naples Yellow Deep</t>
  </si>
  <si>
    <t>Permanent Green Light</t>
  </si>
  <si>
    <t>Transparent Earth Brown</t>
  </si>
  <si>
    <t>Utramarine Violet</t>
  </si>
  <si>
    <t>Mars Orange</t>
  </si>
  <si>
    <t>All prices US Dollars</t>
  </si>
  <si>
    <t>www.conservationcolors.com</t>
  </si>
  <si>
    <t>Gamblin Conservation Colors</t>
  </si>
  <si>
    <t>Qty</t>
  </si>
  <si>
    <t>Email</t>
  </si>
  <si>
    <t>Exp Date:</t>
  </si>
  <si>
    <t>Card Number</t>
  </si>
  <si>
    <t>Signature</t>
  </si>
  <si>
    <t>Titanium Buff</t>
  </si>
  <si>
    <t>Cerulean Blue</t>
  </si>
  <si>
    <t>Sap Green Permanent</t>
  </si>
  <si>
    <t>Van Dyke Brown Permanent</t>
  </si>
  <si>
    <t>Metal Case that holds 12 Half Pans</t>
  </si>
  <si>
    <t>Metal Case that holds 24 Half Pans</t>
  </si>
  <si>
    <t xml:space="preserve">Metal Travel Palettes to Hold  1/2 Pans </t>
  </si>
  <si>
    <t xml:space="preserve"> Total Before Shipping charges</t>
  </si>
  <si>
    <t xml:space="preserve">Orders in continental United States and Canada will </t>
  </si>
  <si>
    <t>ship UPS ground unless faster transportation is requested.</t>
  </si>
  <si>
    <t xml:space="preserve">Actual shipping costs will be added to your order </t>
  </si>
  <si>
    <t>and charged to your credit card. Payment must be in U.S. dollars.</t>
  </si>
  <si>
    <t>Colors in 15 ml Jars</t>
  </si>
  <si>
    <t>Cadmium Lemon Yellow</t>
  </si>
  <si>
    <t xml:space="preserve">                         Binder and Resins</t>
  </si>
  <si>
    <t>ID#</t>
  </si>
  <si>
    <t>Description</t>
  </si>
  <si>
    <t>8010010</t>
  </si>
  <si>
    <t>Laropal A-81 Aldehyde 100 grams</t>
  </si>
  <si>
    <t>8010015</t>
  </si>
  <si>
    <t>Regal Rez 1094   100 grams</t>
  </si>
  <si>
    <t>Price</t>
  </si>
  <si>
    <t xml:space="preserve">Alizarin Permanent </t>
  </si>
  <si>
    <t>Black Spinel</t>
  </si>
  <si>
    <t>Brown Madder Alizarin</t>
  </si>
  <si>
    <t xml:space="preserve">Burnt Sienna </t>
  </si>
  <si>
    <t>Burnt Umber</t>
  </si>
  <si>
    <t>Cadmium Orange</t>
  </si>
  <si>
    <t>Cadmium Red Light</t>
  </si>
  <si>
    <t>Cadmium Red Medium</t>
  </si>
  <si>
    <t>Totals</t>
  </si>
  <si>
    <t>Fax</t>
  </si>
  <si>
    <t>Phone</t>
  </si>
  <si>
    <t>City</t>
  </si>
  <si>
    <t>State</t>
  </si>
  <si>
    <t>Postal Code</t>
  </si>
  <si>
    <t>Country</t>
  </si>
  <si>
    <t>One case free of your choice when buying 30 or more half pan colors</t>
  </si>
  <si>
    <t>Billing Address</t>
  </si>
  <si>
    <t>Shipping Address if different from Billing</t>
  </si>
  <si>
    <t>Name on Card</t>
  </si>
  <si>
    <t>80025.50</t>
  </si>
  <si>
    <t>80045.50</t>
  </si>
  <si>
    <t>80050.50</t>
  </si>
  <si>
    <t>80060.50</t>
  </si>
  <si>
    <t>80080.50</t>
  </si>
  <si>
    <t>80120.50</t>
  </si>
  <si>
    <t>80140.50</t>
  </si>
  <si>
    <t>80150.50</t>
  </si>
  <si>
    <t>80165.50</t>
  </si>
  <si>
    <t>80170.50</t>
  </si>
  <si>
    <t>80180.50</t>
  </si>
  <si>
    <t>80200.50</t>
  </si>
  <si>
    <t>80215.50</t>
  </si>
  <si>
    <t>80220.50</t>
  </si>
  <si>
    <t>80230.50</t>
  </si>
  <si>
    <t>80240.50</t>
  </si>
  <si>
    <t>80260.50</t>
  </si>
  <si>
    <t>80270.50</t>
  </si>
  <si>
    <t>80280.50</t>
  </si>
  <si>
    <t>80310.50</t>
  </si>
  <si>
    <t>80330.50</t>
  </si>
  <si>
    <t>80350.50</t>
  </si>
  <si>
    <t>80360.50</t>
  </si>
  <si>
    <t>80370.50</t>
  </si>
  <si>
    <t>80400.50</t>
  </si>
  <si>
    <t>80432.50</t>
  </si>
  <si>
    <t>80440.50</t>
  </si>
  <si>
    <t>80445.50</t>
  </si>
  <si>
    <t>80450.50</t>
  </si>
  <si>
    <t>80530.50</t>
  </si>
  <si>
    <t>80540.50</t>
  </si>
  <si>
    <t>80560.50</t>
  </si>
  <si>
    <t>80590.50</t>
  </si>
  <si>
    <t>80610.50</t>
  </si>
  <si>
    <t>80620.50</t>
  </si>
  <si>
    <t>80660.50</t>
  </si>
  <si>
    <t>80680.50</t>
  </si>
  <si>
    <t>80681.50</t>
  </si>
  <si>
    <t>80682.50</t>
  </si>
  <si>
    <t>80683.50</t>
  </si>
  <si>
    <t>80700.50</t>
  </si>
  <si>
    <t>80710.50</t>
  </si>
  <si>
    <t>80720.50</t>
  </si>
  <si>
    <t>80730.50</t>
  </si>
  <si>
    <t>80740.50</t>
  </si>
  <si>
    <t>80780.50</t>
  </si>
  <si>
    <t>80810.50</t>
  </si>
  <si>
    <t>80815.50</t>
  </si>
  <si>
    <t>80845.50</t>
  </si>
  <si>
    <t>80025.1</t>
  </si>
  <si>
    <t>80045.1</t>
  </si>
  <si>
    <t>80050.1</t>
  </si>
  <si>
    <t>80060.1</t>
  </si>
  <si>
    <t>80080.1</t>
  </si>
  <si>
    <t>80120.1</t>
  </si>
  <si>
    <t>80140.1</t>
  </si>
  <si>
    <t>80150.1</t>
  </si>
  <si>
    <t>80165.1</t>
  </si>
  <si>
    <t>80170.1</t>
  </si>
  <si>
    <t>80180.1</t>
  </si>
  <si>
    <t>80200.1</t>
  </si>
  <si>
    <t>80215.1</t>
  </si>
  <si>
    <t>80220.1</t>
  </si>
  <si>
    <t>80230.1</t>
  </si>
  <si>
    <t>80240.1</t>
  </si>
  <si>
    <t>80260.1</t>
  </si>
  <si>
    <t>80270.1</t>
  </si>
  <si>
    <t>80280.1</t>
  </si>
  <si>
    <t>80310.1</t>
  </si>
  <si>
    <t>80330.1</t>
  </si>
  <si>
    <t>80350.1</t>
  </si>
  <si>
    <t>80360.1</t>
  </si>
  <si>
    <t>80370.1</t>
  </si>
  <si>
    <t>80400.1</t>
  </si>
  <si>
    <t>80432.1</t>
  </si>
  <si>
    <t>80440.1</t>
  </si>
  <si>
    <t>80445.1</t>
  </si>
  <si>
    <t>80450.1</t>
  </si>
  <si>
    <t>80530.1</t>
  </si>
  <si>
    <t>80540.1</t>
  </si>
  <si>
    <t>80560.1</t>
  </si>
  <si>
    <t>80590.1</t>
  </si>
  <si>
    <t>80610.1</t>
  </si>
  <si>
    <t>80620.1</t>
  </si>
  <si>
    <t>80660.1</t>
  </si>
  <si>
    <t>80680.1</t>
  </si>
  <si>
    <t>80681.1</t>
  </si>
  <si>
    <t>80682.1</t>
  </si>
  <si>
    <t>80683.1</t>
  </si>
  <si>
    <t>80700.1</t>
  </si>
  <si>
    <t>80710.1</t>
  </si>
  <si>
    <t>80720.1</t>
  </si>
  <si>
    <t>80730.1</t>
  </si>
  <si>
    <t>80740.1</t>
  </si>
  <si>
    <t>80780.1</t>
  </si>
  <si>
    <t>80810.1</t>
  </si>
  <si>
    <t>80815.1</t>
  </si>
  <si>
    <t>80845.1</t>
  </si>
  <si>
    <t xml:space="preserve">Colors in Half Pans </t>
  </si>
  <si>
    <t>Pigmented Wax Resin</t>
  </si>
  <si>
    <t>Single Sticks</t>
  </si>
  <si>
    <t>List Price</t>
  </si>
  <si>
    <t xml:space="preserve">80437  </t>
  </si>
  <si>
    <t xml:space="preserve">80730  </t>
  </si>
  <si>
    <t xml:space="preserve">Please email your order to: orders@gamblincolors.com </t>
  </si>
  <si>
    <t>Empty Half Pans, pack of 20</t>
  </si>
  <si>
    <t>Orders are shipped ASAP, usually within 8 days</t>
  </si>
  <si>
    <t>8010056</t>
  </si>
  <si>
    <t>Laropal A-81 Aldehyde 200 grams</t>
  </si>
  <si>
    <t>Regal Rez 1094   200 grams</t>
  </si>
  <si>
    <t xml:space="preserve">GAMVAR GLOSS (ORIGINAL) 4.2 fl oz </t>
  </si>
  <si>
    <t>GAMVAR GLOSS (ORIGINAL) 8.5 fl oz</t>
  </si>
  <si>
    <t xml:space="preserve">GAMVAR GLOSS (ORIGINAL) 16.9 fl oz </t>
  </si>
  <si>
    <t xml:space="preserve">GAMVAR SATIN 4.2 fl oz </t>
  </si>
  <si>
    <t>GAMVAR SATIN 8.5 fl oz</t>
  </si>
  <si>
    <t xml:space="preserve">GAMVAR MATTE 4.2 fl oz </t>
  </si>
  <si>
    <t>GAMVAR MATTE 8.5 fl oz</t>
  </si>
  <si>
    <t>Email your order to:  orders@gamblincolors.com</t>
  </si>
  <si>
    <t>Allison@gamblincolors.com</t>
  </si>
  <si>
    <t>Pricelist/order form May 15, 2022</t>
  </si>
  <si>
    <t>Pricelist/order form May 12, 2023</t>
  </si>
  <si>
    <r>
      <t>Neutral Base</t>
    </r>
    <r>
      <rPr>
        <sz val="11"/>
        <color rgb="FF1F497D"/>
        <rFont val="Humanst521 Lt BT"/>
        <family val="2"/>
      </rPr>
      <t>       </t>
    </r>
  </si>
  <si>
    <r>
      <t>Titanium White</t>
    </r>
    <r>
      <rPr>
        <sz val="11"/>
        <color rgb="FF1F497D"/>
        <rFont val="Humanst521 Lt BT"/>
        <family val="2"/>
      </rPr>
      <t>     </t>
    </r>
  </si>
  <si>
    <r>
      <t>Titanium Buff</t>
    </r>
    <r>
      <rPr>
        <sz val="11"/>
        <color rgb="FF1F497D"/>
        <rFont val="Humanst521 Lt BT"/>
        <family val="2"/>
      </rPr>
      <t>             </t>
    </r>
  </si>
  <si>
    <r>
      <t>Mid Value Grey</t>
    </r>
    <r>
      <rPr>
        <sz val="11"/>
        <color rgb="FF1F497D"/>
        <rFont val="Humanst521 Lt BT"/>
        <family val="2"/>
      </rPr>
      <t>          </t>
    </r>
  </si>
  <si>
    <r>
      <t>Ivory Black</t>
    </r>
    <r>
      <rPr>
        <sz val="11"/>
        <color rgb="FF1F497D"/>
        <rFont val="Humanst521 Lt BT"/>
        <family val="2"/>
      </rPr>
      <t>               </t>
    </r>
  </si>
  <si>
    <r>
      <t>Yellow Ochre</t>
    </r>
    <r>
      <rPr>
        <sz val="11"/>
        <color rgb="FF1F497D"/>
        <rFont val="Humanst521 Lt BT"/>
        <family val="2"/>
      </rPr>
      <t>           </t>
    </r>
  </si>
  <si>
    <r>
      <t>Raw Sienna</t>
    </r>
    <r>
      <rPr>
        <sz val="11"/>
        <color rgb="FF1F497D"/>
        <rFont val="Humanst521 Lt BT"/>
        <family val="2"/>
      </rPr>
      <t>              </t>
    </r>
  </si>
  <si>
    <r>
      <t>Raw Umber</t>
    </r>
    <r>
      <rPr>
        <sz val="11"/>
        <color rgb="FF1F497D"/>
        <rFont val="Humanst521 Lt BT"/>
        <family val="2"/>
      </rPr>
      <t>              </t>
    </r>
  </si>
  <si>
    <r>
      <t>Burnt Umber</t>
    </r>
    <r>
      <rPr>
        <sz val="11"/>
        <color rgb="FF1F497D"/>
        <rFont val="Humanst521 Lt BT"/>
        <family val="2"/>
      </rPr>
      <t>            </t>
    </r>
  </si>
  <si>
    <r>
      <t>Venetian Red</t>
    </r>
    <r>
      <rPr>
        <sz val="11"/>
        <color rgb="FF1F497D"/>
        <rFont val="Humanst521 Lt BT"/>
        <family val="2"/>
      </rPr>
      <t>             </t>
    </r>
  </si>
  <si>
    <r>
      <t>Mid Value Blue</t>
    </r>
    <r>
      <rPr>
        <sz val="11"/>
        <color rgb="FF1F497D"/>
        <rFont val="Humanst521 Lt BT"/>
        <family val="2"/>
      </rPr>
      <t>        </t>
    </r>
  </si>
  <si>
    <r>
      <t>Chromium Oxide Green</t>
    </r>
    <r>
      <rPr>
        <sz val="11"/>
        <color rgb="FF1F497D"/>
        <rFont val="Humanst521 Lt BT"/>
        <family val="2"/>
      </rPr>
      <t>      </t>
    </r>
  </si>
  <si>
    <t>1-503-235-1945</t>
  </si>
  <si>
    <t>Pricelist/order form  January 1, 2025</t>
  </si>
  <si>
    <t>PVA Size 8.5 fl oz (250ml)</t>
  </si>
  <si>
    <t>01308</t>
  </si>
  <si>
    <t>PVA Size 33.8 fl oz (1L)</t>
  </si>
  <si>
    <t>01332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</si>
</sst>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;[Red]&quot;$&quot;#,##0.00"/>
  </numFmts>
  <fonts count="24">
    <font>
      <sz val="10"/>
      <name val="Arial"/>
    </font>
    <font>
      <sz val="11"/>
      <color theme="1"/>
      <name val="Humanst521 Lt BT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theme="11"/>
      <name val="Arial"/>
      <family val="2"/>
    </font>
    <font>
      <b/>
      <sz val="11"/>
      <color theme="1"/>
      <name val="Humanst521 Lt BT"/>
      <family val="2"/>
    </font>
    <font>
      <sz val="10"/>
      <name val="Humanst521 Lt BT"/>
      <family val="2"/>
    </font>
    <font>
      <b/>
      <sz val="22"/>
      <name val="Humanst521 Lt BT"/>
      <family val="2"/>
    </font>
    <font>
      <b/>
      <sz val="16"/>
      <name val="Humanst521 Lt BT"/>
      <family val="2"/>
    </font>
    <font>
      <b/>
      <sz val="14"/>
      <name val="Humanst521 Lt BT"/>
      <family val="2"/>
    </font>
    <font>
      <b/>
      <sz val="8"/>
      <name val="Humanst521 Lt BT"/>
      <family val="2"/>
    </font>
    <font>
      <sz val="14"/>
      <name val="Humanst521 Lt BT"/>
      <family val="2"/>
    </font>
    <font>
      <sz val="8"/>
      <name val="Humanst521 Lt BT"/>
      <family val="2"/>
    </font>
    <font>
      <sz val="10"/>
      <color theme="1"/>
      <name val="Humanst521 Lt BT"/>
      <family val="2"/>
    </font>
    <font>
      <u/>
      <sz val="12"/>
      <color indexed="12"/>
      <name val="Humanst521 Lt BT"/>
      <family val="2"/>
    </font>
    <font>
      <sz val="12"/>
      <name val="Humanst521 Lt BT"/>
      <family val="2"/>
    </font>
    <font>
      <b/>
      <sz val="10"/>
      <name val="Humanst521 Lt BT"/>
      <family val="2"/>
    </font>
    <font>
      <sz val="11"/>
      <name val="Humanst521 Lt BT"/>
      <family val="2"/>
    </font>
    <font>
      <u/>
      <sz val="11"/>
      <name val="Humanst521 Lt BT"/>
      <family val="2"/>
    </font>
    <font>
      <b/>
      <u/>
      <sz val="11"/>
      <name val="Humanst521 Lt BT"/>
      <family val="2"/>
    </font>
    <font>
      <b/>
      <sz val="11"/>
      <name val="Humanst521 Lt BT"/>
      <family val="2"/>
    </font>
    <font>
      <u/>
      <sz val="11"/>
      <color theme="1"/>
      <name val="Humanst521 Lt BT"/>
      <family val="2"/>
    </font>
    <font>
      <sz val="11"/>
      <color rgb="FF000000"/>
      <name val="Humanst521 Lt BT"/>
      <family val="2"/>
    </font>
    <font>
      <sz val="11"/>
      <color rgb="FF1F497D"/>
      <name val="Humanst521 Lt BT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2" fillId="0" borderId="0"/>
  </cellStyleXfs>
  <cellXfs count="155">
    <xf numFmtId="0" fontId="0" fillId="0" borderId="0" xfId="0"/>
    <xf numFmtId="0" fontId="6" fillId="0" borderId="0" xfId="0" applyFont="1"/>
    <xf numFmtId="0" fontId="7" fillId="0" borderId="0" xfId="0" applyFont="1"/>
    <xf numFmtId="44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44" fontId="8" fillId="0" borderId="0" xfId="1" applyFont="1" applyAlignment="1">
      <alignment horizontal="center"/>
    </xf>
    <xf numFmtId="43" fontId="6" fillId="0" borderId="0" xfId="1" applyNumberFormat="1" applyFont="1"/>
    <xf numFmtId="44" fontId="9" fillId="0" borderId="0" xfId="1" applyFont="1" applyAlignment="1">
      <alignment horizontal="left"/>
    </xf>
    <xf numFmtId="44" fontId="10" fillId="0" borderId="0" xfId="1" applyFont="1" applyAlignment="1">
      <alignment horizontal="left"/>
    </xf>
    <xf numFmtId="44" fontId="11" fillId="0" borderId="0" xfId="1" applyFont="1" applyAlignment="1">
      <alignment horizontal="center"/>
    </xf>
    <xf numFmtId="44" fontId="12" fillId="0" borderId="0" xfId="1" applyFont="1" applyAlignment="1">
      <alignment horizontal="left"/>
    </xf>
    <xf numFmtId="44" fontId="13" fillId="0" borderId="0" xfId="2" applyNumberFormat="1" applyFont="1" applyAlignment="1" applyProtection="1">
      <alignment horizontal="left"/>
    </xf>
    <xf numFmtId="44" fontId="14" fillId="0" borderId="0" xfId="2" applyNumberFormat="1" applyFont="1" applyAlignment="1" applyProtection="1">
      <alignment horizontal="left"/>
    </xf>
    <xf numFmtId="44" fontId="15" fillId="0" borderId="0" xfId="1" applyFont="1" applyBorder="1" applyAlignment="1">
      <alignment horizontal="left"/>
    </xf>
    <xf numFmtId="44" fontId="15" fillId="0" borderId="0" xfId="1" applyFont="1" applyBorder="1" applyAlignment="1">
      <alignment horizontal="center"/>
    </xf>
    <xf numFmtId="0" fontId="8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2" applyFont="1" applyBorder="1" applyAlignment="1" applyProtection="1"/>
    <xf numFmtId="0" fontId="19" fillId="0" borderId="0" xfId="2" applyFont="1" applyBorder="1" applyAlignment="1" applyProtection="1"/>
    <xf numFmtId="0" fontId="20" fillId="0" borderId="0" xfId="0" applyFont="1"/>
    <xf numFmtId="0" fontId="17" fillId="0" borderId="0" xfId="0" applyFont="1" applyAlignment="1">
      <alignment horizontal="center"/>
    </xf>
    <xf numFmtId="43" fontId="17" fillId="0" borderId="0" xfId="1" applyNumberFormat="1" applyFont="1" applyBorder="1"/>
    <xf numFmtId="44" fontId="17" fillId="0" borderId="0" xfId="0" applyNumberFormat="1" applyFont="1"/>
    <xf numFmtId="44" fontId="17" fillId="0" borderId="0" xfId="1" applyFont="1" applyAlignment="1">
      <alignment horizontal="center"/>
    </xf>
    <xf numFmtId="44" fontId="17" fillId="0" borderId="0" xfId="1" applyFont="1" applyFill="1" applyAlignment="1">
      <alignment horizontal="left"/>
    </xf>
    <xf numFmtId="44" fontId="17" fillId="0" borderId="0" xfId="1" applyFont="1" applyFill="1" applyAlignment="1">
      <alignment horizontal="center"/>
    </xf>
    <xf numFmtId="43" fontId="17" fillId="0" borderId="0" xfId="1" applyNumberFormat="1" applyFont="1"/>
    <xf numFmtId="0" fontId="17" fillId="0" borderId="4" xfId="0" applyFont="1" applyBorder="1"/>
    <xf numFmtId="0" fontId="17" fillId="0" borderId="1" xfId="0" applyFont="1" applyBorder="1"/>
    <xf numFmtId="43" fontId="17" fillId="0" borderId="0" xfId="1" applyNumberFormat="1" applyFont="1" applyFill="1"/>
    <xf numFmtId="0" fontId="17" fillId="0" borderId="2" xfId="0" applyFont="1" applyBorder="1"/>
    <xf numFmtId="0" fontId="17" fillId="0" borderId="9" xfId="0" applyFont="1" applyBorder="1"/>
    <xf numFmtId="0" fontId="17" fillId="0" borderId="5" xfId="0" applyFont="1" applyBorder="1"/>
    <xf numFmtId="0" fontId="17" fillId="0" borderId="6" xfId="0" applyFont="1" applyBorder="1"/>
    <xf numFmtId="44" fontId="17" fillId="0" borderId="0" xfId="1" applyFont="1" applyFill="1" applyBorder="1" applyAlignment="1">
      <alignment horizontal="center"/>
    </xf>
    <xf numFmtId="44" fontId="20" fillId="0" borderId="0" xfId="1" applyFont="1" applyFill="1" applyBorder="1" applyAlignment="1">
      <alignment horizontal="center"/>
    </xf>
    <xf numFmtId="164" fontId="20" fillId="0" borderId="0" xfId="0" applyNumberFormat="1" applyFont="1"/>
    <xf numFmtId="44" fontId="20" fillId="0" borderId="0" xfId="1" applyFont="1" applyAlignment="1">
      <alignment horizontal="left"/>
    </xf>
    <xf numFmtId="14" fontId="17" fillId="0" borderId="0" xfId="0" applyNumberFormat="1" applyFont="1"/>
    <xf numFmtId="43" fontId="17" fillId="0" borderId="0" xfId="1" applyNumberFormat="1" applyFont="1" applyFill="1" applyBorder="1"/>
    <xf numFmtId="43" fontId="17" fillId="0" borderId="0" xfId="1" applyNumberFormat="1" applyFont="1" applyFill="1" applyBorder="1" applyAlignment="1">
      <alignment horizontal="right"/>
    </xf>
    <xf numFmtId="44" fontId="1" fillId="0" borderId="2" xfId="0" applyNumberFormat="1" applyFont="1" applyBorder="1"/>
    <xf numFmtId="0" fontId="17" fillId="0" borderId="2" xfId="0" applyFont="1" applyBorder="1" applyAlignment="1">
      <alignment horizontal="left"/>
    </xf>
    <xf numFmtId="44" fontId="20" fillId="0" borderId="2" xfId="1" applyFont="1" applyFill="1" applyBorder="1"/>
    <xf numFmtId="0" fontId="17" fillId="0" borderId="2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43" fontId="20" fillId="0" borderId="0" xfId="1" applyNumberFormat="1" applyFont="1" applyBorder="1" applyAlignment="1"/>
    <xf numFmtId="164" fontId="17" fillId="0" borderId="0" xfId="0" applyNumberFormat="1" applyFont="1"/>
    <xf numFmtId="0" fontId="5" fillId="0" borderId="0" xfId="0" applyFont="1"/>
    <xf numFmtId="0" fontId="17" fillId="0" borderId="2" xfId="0" applyFont="1" applyBorder="1" applyAlignment="1">
      <alignment horizontal="center" wrapText="1"/>
    </xf>
    <xf numFmtId="44" fontId="1" fillId="0" borderId="2" xfId="1" applyFont="1" applyBorder="1"/>
    <xf numFmtId="43" fontId="20" fillId="0" borderId="6" xfId="1" applyNumberFormat="1" applyFont="1" applyBorder="1" applyAlignment="1"/>
    <xf numFmtId="0" fontId="17" fillId="0" borderId="0" xfId="1" applyNumberFormat="1" applyFont="1" applyBorder="1" applyAlignment="1">
      <alignment horizontal="center"/>
    </xf>
    <xf numFmtId="43" fontId="17" fillId="0" borderId="0" xfId="1" applyNumberFormat="1" applyFont="1" applyBorder="1" applyAlignment="1"/>
    <xf numFmtId="44" fontId="17" fillId="0" borderId="0" xfId="1" applyFont="1" applyBorder="1" applyAlignment="1"/>
    <xf numFmtId="14" fontId="17" fillId="0" borderId="0" xfId="1" applyNumberFormat="1" applyFont="1" applyBorder="1" applyAlignment="1"/>
    <xf numFmtId="0" fontId="20" fillId="0" borderId="0" xfId="0" applyFont="1" applyAlignment="1">
      <alignment horizontal="center"/>
    </xf>
    <xf numFmtId="44" fontId="1" fillId="0" borderId="2" xfId="1" applyFont="1" applyFill="1" applyBorder="1"/>
    <xf numFmtId="165" fontId="17" fillId="0" borderId="0" xfId="0" applyNumberFormat="1" applyFont="1" applyAlignment="1">
      <alignment horizontal="right"/>
    </xf>
    <xf numFmtId="44" fontId="17" fillId="0" borderId="2" xfId="1" applyFont="1" applyFill="1" applyBorder="1" applyAlignment="1">
      <alignment horizontal="right"/>
    </xf>
    <xf numFmtId="0" fontId="17" fillId="0" borderId="7" xfId="0" applyFont="1" applyBorder="1"/>
    <xf numFmtId="43" fontId="20" fillId="0" borderId="0" xfId="1" applyNumberFormat="1" applyFont="1" applyFill="1" applyBorder="1" applyAlignment="1">
      <alignment horizontal="left"/>
    </xf>
    <xf numFmtId="1" fontId="17" fillId="0" borderId="2" xfId="0" applyNumberFormat="1" applyFont="1" applyBorder="1" applyAlignment="1">
      <alignment horizontal="center"/>
    </xf>
    <xf numFmtId="44" fontId="17" fillId="0" borderId="6" xfId="1" applyFont="1" applyFill="1" applyBorder="1" applyAlignment="1">
      <alignment horizontal="center"/>
    </xf>
    <xf numFmtId="44" fontId="20" fillId="0" borderId="6" xfId="1" applyFont="1" applyBorder="1" applyAlignment="1">
      <alignment horizontal="left"/>
    </xf>
    <xf numFmtId="44" fontId="17" fillId="0" borderId="13" xfId="1" applyFont="1" applyFill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164" fontId="17" fillId="0" borderId="13" xfId="0" applyNumberFormat="1" applyFont="1" applyBorder="1"/>
    <xf numFmtId="0" fontId="20" fillId="0" borderId="0" xfId="0" applyFont="1" applyAlignment="1">
      <alignment horizontal="left"/>
    </xf>
    <xf numFmtId="43" fontId="20" fillId="0" borderId="2" xfId="1" applyNumberFormat="1" applyFont="1" applyFill="1" applyBorder="1" applyAlignment="1"/>
    <xf numFmtId="0" fontId="17" fillId="0" borderId="13" xfId="0" applyFont="1" applyBorder="1" applyAlignment="1">
      <alignment horizontal="center"/>
    </xf>
    <xf numFmtId="0" fontId="20" fillId="0" borderId="11" xfId="0" applyFont="1" applyBorder="1" applyAlignment="1">
      <alignment horizontal="left"/>
    </xf>
    <xf numFmtId="165" fontId="21" fillId="0" borderId="13" xfId="0" applyNumberFormat="1" applyFont="1" applyBorder="1" applyAlignment="1">
      <alignment horizontal="center"/>
    </xf>
    <xf numFmtId="44" fontId="1" fillId="0" borderId="4" xfId="1" applyFont="1" applyBorder="1"/>
    <xf numFmtId="0" fontId="17" fillId="0" borderId="14" xfId="0" applyFont="1" applyBorder="1"/>
    <xf numFmtId="164" fontId="17" fillId="0" borderId="6" xfId="0" applyNumberFormat="1" applyFont="1" applyBorder="1"/>
    <xf numFmtId="164" fontId="17" fillId="0" borderId="7" xfId="0" applyNumberFormat="1" applyFont="1" applyBorder="1"/>
    <xf numFmtId="164" fontId="17" fillId="0" borderId="2" xfId="0" applyNumberFormat="1" applyFont="1" applyBorder="1"/>
    <xf numFmtId="164" fontId="17" fillId="0" borderId="8" xfId="0" applyNumberFormat="1" applyFont="1" applyBorder="1"/>
    <xf numFmtId="43" fontId="17" fillId="0" borderId="6" xfId="1" applyNumberFormat="1" applyFont="1" applyBorder="1" applyAlignment="1"/>
    <xf numFmtId="0" fontId="17" fillId="0" borderId="3" xfId="0" applyFont="1" applyBorder="1" applyAlignment="1">
      <alignment horizontal="center"/>
    </xf>
    <xf numFmtId="43" fontId="20" fillId="0" borderId="1" xfId="1" applyNumberFormat="1" applyFont="1" applyFill="1" applyBorder="1" applyAlignment="1"/>
    <xf numFmtId="0" fontId="17" fillId="0" borderId="11" xfId="0" applyFont="1" applyBorder="1"/>
    <xf numFmtId="49" fontId="17" fillId="0" borderId="4" xfId="0" applyNumberFormat="1" applyFont="1" applyBorder="1" applyAlignment="1">
      <alignment horizontal="center"/>
    </xf>
    <xf numFmtId="37" fontId="17" fillId="0" borderId="2" xfId="1" applyNumberFormat="1" applyFont="1" applyFill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44" fontId="17" fillId="0" borderId="1" xfId="1" applyFont="1" applyFill="1" applyBorder="1" applyAlignment="1">
      <alignment horizontal="center"/>
    </xf>
    <xf numFmtId="0" fontId="20" fillId="0" borderId="10" xfId="0" applyFont="1" applyBorder="1" applyAlignment="1">
      <alignment horizontal="left"/>
    </xf>
    <xf numFmtId="164" fontId="20" fillId="0" borderId="8" xfId="0" applyNumberFormat="1" applyFont="1" applyBorder="1"/>
    <xf numFmtId="1" fontId="20" fillId="0" borderId="0" xfId="1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15" xfId="0" applyFont="1" applyBorder="1" applyAlignment="1">
      <alignment horizontal="left"/>
    </xf>
    <xf numFmtId="0" fontId="17" fillId="0" borderId="16" xfId="0" applyFont="1" applyBorder="1"/>
    <xf numFmtId="2" fontId="17" fillId="0" borderId="0" xfId="1" applyNumberFormat="1" applyFont="1" applyFill="1" applyBorder="1" applyAlignment="1"/>
    <xf numFmtId="1" fontId="17" fillId="0" borderId="0" xfId="1" applyNumberFormat="1" applyFont="1" applyFill="1" applyBorder="1" applyAlignment="1">
      <alignment horizontal="center"/>
    </xf>
    <xf numFmtId="2" fontId="17" fillId="0" borderId="0" xfId="1" applyNumberFormat="1" applyFont="1" applyFill="1" applyBorder="1" applyAlignment="1">
      <alignment horizontal="center"/>
    </xf>
    <xf numFmtId="43" fontId="20" fillId="0" borderId="9" xfId="1" applyNumberFormat="1" applyFont="1" applyFill="1" applyBorder="1" applyAlignment="1">
      <alignment wrapText="1"/>
    </xf>
    <xf numFmtId="0" fontId="17" fillId="0" borderId="14" xfId="0" applyFont="1" applyBorder="1" applyAlignment="1">
      <alignment horizontal="center"/>
    </xf>
    <xf numFmtId="44" fontId="20" fillId="0" borderId="5" xfId="1" applyFont="1" applyBorder="1" applyAlignment="1">
      <alignment horizontal="left"/>
    </xf>
    <xf numFmtId="164" fontId="20" fillId="0" borderId="2" xfId="0" applyNumberFormat="1" applyFont="1" applyBorder="1" applyAlignment="1">
      <alignment horizontal="center"/>
    </xf>
    <xf numFmtId="44" fontId="17" fillId="0" borderId="0" xfId="1" applyFont="1" applyBorder="1" applyAlignment="1">
      <alignment horizontal="center"/>
    </xf>
    <xf numFmtId="44" fontId="6" fillId="0" borderId="0" xfId="1" applyFont="1" applyBorder="1" applyAlignment="1">
      <alignment horizontal="center"/>
    </xf>
    <xf numFmtId="0" fontId="17" fillId="0" borderId="10" xfId="0" applyFont="1" applyBorder="1" applyAlignment="1">
      <alignment horizontal="left"/>
    </xf>
    <xf numFmtId="44" fontId="17" fillId="0" borderId="5" xfId="1" applyFont="1" applyBorder="1" applyAlignment="1">
      <alignment horizontal="left"/>
    </xf>
    <xf numFmtId="0" fontId="17" fillId="0" borderId="9" xfId="0" applyFont="1" applyBorder="1" applyAlignment="1">
      <alignment horizontal="center"/>
    </xf>
    <xf numFmtId="49" fontId="17" fillId="0" borderId="2" xfId="0" applyNumberFormat="1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20" fillId="0" borderId="2" xfId="4" applyFont="1" applyBorder="1" applyAlignment="1">
      <alignment horizontal="left" vertical="top"/>
    </xf>
    <xf numFmtId="0" fontId="20" fillId="0" borderId="12" xfId="4" applyFont="1" applyBorder="1" applyAlignment="1">
      <alignment horizontal="left" vertical="top"/>
    </xf>
    <xf numFmtId="0" fontId="17" fillId="0" borderId="2" xfId="0" applyFont="1" applyBorder="1" applyAlignment="1">
      <alignment horizontal="left" vertical="center"/>
    </xf>
    <xf numFmtId="1" fontId="17" fillId="0" borderId="0" xfId="0" applyNumberFormat="1" applyFont="1" applyAlignment="1">
      <alignment horizontal="center"/>
    </xf>
    <xf numFmtId="44" fontId="1" fillId="0" borderId="8" xfId="0" applyNumberFormat="1" applyFont="1" applyBorder="1"/>
    <xf numFmtId="0" fontId="5" fillId="0" borderId="7" xfId="0" applyFont="1" applyBorder="1"/>
    <xf numFmtId="0" fontId="22" fillId="0" borderId="1" xfId="0" applyFont="1" applyBorder="1" applyAlignment="1">
      <alignment vertical="center"/>
    </xf>
    <xf numFmtId="0" fontId="17" fillId="0" borderId="15" xfId="0" applyFont="1" applyBorder="1" applyAlignment="1">
      <alignment horizontal="center" wrapText="1"/>
    </xf>
    <xf numFmtId="0" fontId="17" fillId="0" borderId="15" xfId="0" applyFont="1" applyBorder="1" applyAlignment="1">
      <alignment horizontal="left" vertical="center"/>
    </xf>
    <xf numFmtId="0" fontId="17" fillId="0" borderId="15" xfId="0" applyFont="1" applyBorder="1" applyAlignment="1">
      <alignment horizontal="center"/>
    </xf>
    <xf numFmtId="0" fontId="17" fillId="0" borderId="15" xfId="0" applyFont="1" applyBorder="1"/>
    <xf numFmtId="2" fontId="17" fillId="0" borderId="14" xfId="1" applyNumberFormat="1" applyFont="1" applyFill="1" applyBorder="1" applyAlignment="1"/>
    <xf numFmtId="2" fontId="17" fillId="0" borderId="14" xfId="1" applyNumberFormat="1" applyFont="1" applyFill="1" applyBorder="1" applyAlignment="1">
      <alignment horizontal="center"/>
    </xf>
    <xf numFmtId="2" fontId="17" fillId="0" borderId="6" xfId="1" applyNumberFormat="1" applyFont="1" applyFill="1" applyBorder="1" applyAlignment="1"/>
    <xf numFmtId="37" fontId="17" fillId="0" borderId="8" xfId="1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left" wrapText="1"/>
    </xf>
    <xf numFmtId="0" fontId="17" fillId="0" borderId="10" xfId="0" applyFont="1" applyBorder="1" applyAlignment="1">
      <alignment horizontal="center"/>
    </xf>
    <xf numFmtId="44" fontId="17" fillId="0" borderId="0" xfId="1" applyFont="1" applyAlignment="1">
      <alignment horizontal="left"/>
    </xf>
    <xf numFmtId="43" fontId="20" fillId="0" borderId="0" xfId="1" applyNumberFormat="1" applyFont="1" applyFill="1" applyBorder="1" applyAlignment="1">
      <alignment horizontal="left" vertical="top"/>
    </xf>
    <xf numFmtId="0" fontId="17" fillId="0" borderId="4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17" fillId="0" borderId="3" xfId="0" applyFont="1" applyBorder="1"/>
    <xf numFmtId="0" fontId="17" fillId="0" borderId="1" xfId="0" applyFont="1" applyBorder="1"/>
    <xf numFmtId="0" fontId="17" fillId="0" borderId="4" xfId="0" applyFont="1" applyBorder="1"/>
    <xf numFmtId="1" fontId="17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0" fillId="0" borderId="6" xfId="0" applyFont="1" applyBorder="1" applyAlignment="1">
      <alignment wrapText="1"/>
    </xf>
    <xf numFmtId="0" fontId="20" fillId="0" borderId="0" xfId="0" applyFont="1" applyAlignment="1">
      <alignment wrapText="1"/>
    </xf>
    <xf numFmtId="43" fontId="20" fillId="0" borderId="6" xfId="1" applyNumberFormat="1" applyFont="1" applyFill="1" applyBorder="1" applyAlignment="1">
      <alignment horizontal="left" wrapText="1"/>
    </xf>
    <xf numFmtId="0" fontId="20" fillId="0" borderId="3" xfId="4" applyFont="1" applyBorder="1" applyAlignment="1">
      <alignment horizontal="left"/>
    </xf>
    <xf numFmtId="0" fontId="20" fillId="0" borderId="1" xfId="4" applyFont="1" applyBorder="1" applyAlignment="1">
      <alignment horizontal="left"/>
    </xf>
    <xf numFmtId="0" fontId="20" fillId="0" borderId="4" xfId="4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44" fontId="17" fillId="0" borderId="3" xfId="1" applyFont="1" applyFill="1" applyBorder="1" applyAlignment="1">
      <alignment horizontal="left"/>
    </xf>
    <xf numFmtId="44" fontId="17" fillId="0" borderId="4" xfId="1" applyFont="1" applyFill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1" fontId="17" fillId="0" borderId="2" xfId="1" applyNumberFormat="1" applyFont="1" applyBorder="1" applyAlignment="1">
      <alignment horizontal="center" wrapText="1"/>
    </xf>
    <xf numFmtId="1" fontId="17" fillId="0" borderId="11" xfId="0" applyNumberFormat="1" applyFont="1" applyBorder="1" applyAlignment="1">
      <alignment horizontal="center"/>
    </xf>
    <xf numFmtId="1" fontId="17" fillId="0" borderId="10" xfId="0" applyNumberFormat="1" applyFont="1" applyBorder="1" applyAlignment="1">
      <alignment horizontal="center"/>
    </xf>
    <xf numFmtId="1" fontId="17" fillId="0" borderId="2" xfId="1" applyNumberFormat="1" applyFont="1" applyBorder="1" applyAlignment="1">
      <alignment horizontal="center"/>
    </xf>
  </cellXfs>
  <cellStyles count="5">
    <cellStyle name="Currency" xfId="1" builtinId="4"/>
    <cellStyle name="Followed Hyperlink" xfId="3" builtinId="9" hidden="1"/>
    <cellStyle name="Hyperlink" xfId="2" builtinId="8"/>
    <cellStyle name="Normal" xfId="0" builtinId="0"/>
    <cellStyle name="Normal 2" xfId="4" xr:uid="{C570AED6-8F0D-439C-BA05-BC5B7543172D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19050</xdr:rowOff>
    </xdr:from>
    <xdr:to>
      <xdr:col>1</xdr:col>
      <xdr:colOff>1438275</xdr:colOff>
      <xdr:row>3</xdr:row>
      <xdr:rowOff>115957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9050"/>
          <a:ext cx="904875" cy="857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44"/>
  <sheetViews>
    <sheetView showGridLines="0" tabSelected="1" zoomScale="85" zoomScaleNormal="85" workbookViewId="0">
      <selection activeCell="F46" sqref="F46"/>
    </sheetView>
  </sheetViews>
  <sheetFormatPr defaultColWidth="9.140625" defaultRowHeight="12.75"/>
  <cols>
    <col min="1" max="1" width="10.7109375" style="1" customWidth="1"/>
    <col min="2" max="2" width="27.140625" style="1" customWidth="1"/>
    <col min="3" max="3" width="9" style="1" customWidth="1"/>
    <col min="4" max="4" width="13.42578125" style="1" customWidth="1"/>
    <col min="5" max="5" width="20" style="1" customWidth="1"/>
    <col min="6" max="6" width="9.85546875" style="3" customWidth="1"/>
    <col min="7" max="7" width="2.28515625" style="3" customWidth="1"/>
    <col min="8" max="8" width="10.140625" style="3" customWidth="1"/>
    <col min="9" max="9" width="15.140625" style="3" customWidth="1"/>
    <col min="10" max="10" width="11.7109375" style="3" customWidth="1"/>
    <col min="11" max="11" width="2.140625" style="3" customWidth="1"/>
    <col min="12" max="12" width="15.7109375" style="3" customWidth="1"/>
    <col min="13" max="14" width="5.7109375" style="3" customWidth="1"/>
    <col min="15" max="15" width="15" style="4" customWidth="1"/>
    <col min="16" max="16" width="30" style="4" customWidth="1"/>
    <col min="17" max="17" width="8.85546875" style="1" customWidth="1"/>
    <col min="18" max="18" width="10.28515625" style="4" customWidth="1"/>
    <col min="19" max="19" width="11.28515625" style="4" customWidth="1"/>
    <col min="20" max="20" width="7.28515625" style="4" customWidth="1"/>
    <col min="21" max="21" width="8" style="4" customWidth="1"/>
    <col min="22" max="22" width="12.7109375" style="4" customWidth="1"/>
    <col min="23" max="23" width="26.85546875" style="4" customWidth="1"/>
    <col min="24" max="24" width="11.140625" style="1" customWidth="1"/>
    <col min="25" max="25" width="9.85546875" style="1" customWidth="1"/>
    <col min="26" max="26" width="2.42578125" style="6" customWidth="1"/>
    <col min="27" max="27" width="15.140625" style="1" customWidth="1"/>
    <col min="28" max="16384" width="9.140625" style="1"/>
  </cols>
  <sheetData>
    <row r="1" spans="1:27" ht="26.25" customHeight="1">
      <c r="E1" s="2" t="s">
        <v>40</v>
      </c>
      <c r="Y1" s="5"/>
    </row>
    <row r="2" spans="1:27" ht="18">
      <c r="E2" s="7" t="s">
        <v>221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  <c r="T2" s="8"/>
      <c r="U2" s="8"/>
      <c r="V2" s="8"/>
      <c r="W2" s="8"/>
      <c r="X2" s="8"/>
      <c r="Y2" s="9"/>
    </row>
    <row r="3" spans="1:27" ht="15">
      <c r="E3" s="1" t="s">
        <v>39</v>
      </c>
      <c r="F3" s="10"/>
      <c r="G3" s="10"/>
      <c r="H3" s="10"/>
      <c r="I3" s="10"/>
      <c r="J3" s="11" t="s">
        <v>205</v>
      </c>
      <c r="K3" s="12"/>
      <c r="N3" s="10"/>
      <c r="O3" s="10"/>
      <c r="P3" s="10"/>
      <c r="R3" s="10"/>
      <c r="S3" s="10"/>
      <c r="T3" s="10"/>
      <c r="U3" s="10"/>
      <c r="V3" s="10"/>
      <c r="W3" s="10"/>
      <c r="X3" s="10"/>
    </row>
    <row r="4" spans="1:27" ht="18">
      <c r="E4" s="13" t="s">
        <v>220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R4" s="10"/>
      <c r="S4" s="10"/>
      <c r="T4" s="10"/>
      <c r="U4" s="10"/>
      <c r="V4" s="10"/>
      <c r="W4" s="10"/>
      <c r="X4" s="9"/>
    </row>
    <row r="5" spans="1:27" ht="8.25" customHeight="1">
      <c r="H5" s="14"/>
      <c r="I5" s="14"/>
      <c r="J5" s="14"/>
      <c r="K5" s="14"/>
      <c r="L5" s="14"/>
      <c r="M5" s="14"/>
      <c r="N5" s="14"/>
    </row>
    <row r="6" spans="1:27" ht="26.1" customHeight="1">
      <c r="B6" s="15" t="s">
        <v>191</v>
      </c>
      <c r="C6" s="15"/>
      <c r="D6" s="15"/>
      <c r="F6" s="5"/>
      <c r="G6" s="5"/>
      <c r="H6" s="5"/>
      <c r="I6" s="5"/>
      <c r="J6" s="5"/>
      <c r="K6" s="5"/>
      <c r="L6" s="5"/>
      <c r="M6" s="5"/>
      <c r="N6" s="5"/>
      <c r="O6" s="16"/>
      <c r="P6" s="16"/>
      <c r="R6" s="16"/>
      <c r="S6" s="16"/>
      <c r="T6" s="16"/>
      <c r="U6" s="16"/>
      <c r="V6" s="16"/>
      <c r="W6" s="16"/>
      <c r="X6" s="17"/>
    </row>
    <row r="7" spans="1:27" s="18" customFormat="1" ht="28.5" customHeight="1">
      <c r="B7" s="19"/>
      <c r="C7" s="19"/>
      <c r="D7" s="20"/>
      <c r="E7" s="21"/>
      <c r="F7" s="21"/>
      <c r="G7" s="21"/>
      <c r="H7" s="21"/>
      <c r="O7" s="22"/>
      <c r="P7" s="22"/>
      <c r="R7" s="22"/>
      <c r="S7" s="22"/>
      <c r="T7" s="22"/>
      <c r="U7" s="22"/>
      <c r="V7" s="22"/>
      <c r="W7" s="22"/>
      <c r="Z7" s="23"/>
      <c r="AA7" s="24"/>
    </row>
    <row r="8" spans="1:27" s="18" customFormat="1" ht="27" customHeight="1">
      <c r="B8" s="18" t="s">
        <v>44</v>
      </c>
      <c r="E8" s="18" t="s">
        <v>43</v>
      </c>
      <c r="I8" s="25"/>
      <c r="J8" s="26" t="s">
        <v>78</v>
      </c>
      <c r="K8" s="27"/>
      <c r="L8" s="27"/>
      <c r="M8" s="27"/>
      <c r="P8" s="22"/>
      <c r="R8" s="22"/>
      <c r="S8" s="22"/>
      <c r="T8" s="22"/>
      <c r="U8" s="22"/>
      <c r="V8" s="22"/>
      <c r="W8" s="22"/>
      <c r="Z8" s="28"/>
    </row>
    <row r="9" spans="1:27" s="18" customFormat="1" ht="20.100000000000001" customHeight="1">
      <c r="B9" s="143"/>
      <c r="C9" s="145"/>
      <c r="E9" s="143"/>
      <c r="F9" s="144"/>
      <c r="G9" s="145"/>
      <c r="J9" s="143"/>
      <c r="K9" s="144"/>
      <c r="L9" s="144"/>
      <c r="M9" s="145"/>
      <c r="P9" s="22"/>
      <c r="R9" s="22"/>
      <c r="S9" s="22"/>
      <c r="T9" s="22"/>
      <c r="U9" s="22"/>
      <c r="V9" s="22"/>
      <c r="W9" s="22"/>
      <c r="Z9" s="28"/>
    </row>
    <row r="10" spans="1:27" s="18" customFormat="1" ht="12.95" customHeight="1">
      <c r="B10" s="18" t="s">
        <v>86</v>
      </c>
      <c r="E10" s="127" t="s">
        <v>45</v>
      </c>
      <c r="F10" s="25"/>
      <c r="G10" s="25"/>
      <c r="H10" s="25"/>
      <c r="I10" s="103"/>
      <c r="J10" s="26" t="s">
        <v>77</v>
      </c>
      <c r="K10" s="27"/>
      <c r="L10" s="27"/>
      <c r="M10" s="27"/>
      <c r="P10" s="27"/>
      <c r="R10" s="22"/>
      <c r="S10" s="22"/>
      <c r="T10" s="22"/>
      <c r="U10" s="22"/>
      <c r="V10" s="22"/>
      <c r="W10" s="22"/>
      <c r="Z10" s="28"/>
    </row>
    <row r="11" spans="1:27" s="18" customFormat="1" ht="20.100000000000001" customHeight="1">
      <c r="B11" s="143"/>
      <c r="C11" s="145"/>
      <c r="E11" s="143"/>
      <c r="F11" s="144"/>
      <c r="G11" s="144"/>
      <c r="H11" s="145"/>
      <c r="I11" s="120"/>
      <c r="J11" s="143"/>
      <c r="K11" s="144"/>
      <c r="L11" s="144"/>
      <c r="M11" s="145"/>
      <c r="R11" s="22"/>
      <c r="S11" s="22"/>
      <c r="T11" s="22"/>
      <c r="U11" s="22"/>
      <c r="V11" s="22"/>
      <c r="W11" s="22"/>
      <c r="Z11" s="28"/>
    </row>
    <row r="12" spans="1:27" s="18" customFormat="1" ht="9.9499999999999993" customHeight="1">
      <c r="F12" s="25"/>
      <c r="G12" s="25"/>
      <c r="H12" s="25"/>
      <c r="I12" s="25"/>
      <c r="J12" s="25"/>
      <c r="K12" s="25"/>
      <c r="L12" s="25"/>
      <c r="R12" s="22"/>
      <c r="S12" s="22"/>
      <c r="T12" s="22"/>
      <c r="U12" s="22"/>
      <c r="V12" s="22"/>
      <c r="W12" s="22"/>
      <c r="Z12" s="28"/>
    </row>
    <row r="13" spans="1:27" s="18" customFormat="1" ht="18" customHeight="1">
      <c r="B13" s="18" t="s">
        <v>84</v>
      </c>
      <c r="F13" s="27"/>
      <c r="G13" s="27"/>
      <c r="H13" s="27"/>
      <c r="P13" s="22"/>
      <c r="R13" s="22"/>
      <c r="S13" s="22"/>
      <c r="T13" s="22"/>
      <c r="U13" s="22"/>
      <c r="V13" s="22"/>
      <c r="W13" s="22"/>
      <c r="Z13" s="31"/>
    </row>
    <row r="14" spans="1:27" s="18" customFormat="1" ht="20.100000000000001" customHeight="1">
      <c r="A14" s="77"/>
      <c r="B14" s="143"/>
      <c r="C14" s="144"/>
      <c r="D14" s="144"/>
      <c r="E14" s="145"/>
      <c r="F14" s="27"/>
      <c r="G14" s="27"/>
      <c r="H14" s="18" t="s">
        <v>85</v>
      </c>
      <c r="N14" s="22"/>
      <c r="P14" s="22"/>
      <c r="R14" s="22"/>
      <c r="S14" s="22"/>
      <c r="T14" s="22"/>
      <c r="U14" s="22"/>
      <c r="V14" s="22"/>
      <c r="W14" s="22"/>
      <c r="Z14" s="31"/>
    </row>
    <row r="15" spans="1:27" s="18" customFormat="1" ht="20.100000000000001" customHeight="1">
      <c r="A15" s="77"/>
      <c r="B15" s="143"/>
      <c r="C15" s="144"/>
      <c r="D15" s="144"/>
      <c r="E15" s="145"/>
      <c r="F15" s="27"/>
      <c r="G15" s="27"/>
      <c r="H15" s="143"/>
      <c r="I15" s="144"/>
      <c r="J15" s="144"/>
      <c r="K15" s="144"/>
      <c r="L15" s="144"/>
      <c r="M15" s="144"/>
      <c r="N15" s="145"/>
      <c r="P15" s="22"/>
      <c r="R15" s="22"/>
      <c r="S15" s="22"/>
      <c r="T15" s="22"/>
      <c r="U15" s="22"/>
      <c r="V15" s="22"/>
      <c r="W15" s="22"/>
      <c r="Z15" s="31"/>
    </row>
    <row r="16" spans="1:27" s="18" customFormat="1" ht="20.100000000000001" customHeight="1">
      <c r="A16" s="77"/>
      <c r="B16" s="143"/>
      <c r="C16" s="144"/>
      <c r="D16" s="144"/>
      <c r="E16" s="145"/>
      <c r="F16" s="27"/>
      <c r="G16" s="27"/>
      <c r="H16" s="143"/>
      <c r="I16" s="144"/>
      <c r="J16" s="144"/>
      <c r="K16" s="144"/>
      <c r="L16" s="144"/>
      <c r="M16" s="144"/>
      <c r="N16" s="145"/>
      <c r="P16" s="22"/>
      <c r="R16" s="22"/>
      <c r="S16" s="22"/>
      <c r="T16" s="22"/>
      <c r="U16" s="22"/>
      <c r="V16" s="22"/>
      <c r="W16" s="22"/>
      <c r="Z16" s="31"/>
    </row>
    <row r="17" spans="2:26" s="18" customFormat="1" ht="17.25" customHeight="1">
      <c r="B17" s="18" t="s">
        <v>79</v>
      </c>
      <c r="E17" s="18" t="s">
        <v>80</v>
      </c>
      <c r="F17" s="27"/>
      <c r="G17" s="27"/>
      <c r="H17" s="143"/>
      <c r="I17" s="144"/>
      <c r="J17" s="144"/>
      <c r="K17" s="144"/>
      <c r="L17" s="144"/>
      <c r="M17" s="144"/>
      <c r="N17" s="145"/>
      <c r="P17" s="22"/>
      <c r="R17" s="22"/>
      <c r="S17" s="22"/>
      <c r="T17" s="22"/>
      <c r="U17" s="22"/>
      <c r="V17" s="22"/>
      <c r="W17" s="22"/>
      <c r="Z17" s="31"/>
    </row>
    <row r="18" spans="2:26" s="18" customFormat="1" ht="20.100000000000001" customHeight="1">
      <c r="B18" s="143"/>
      <c r="C18" s="144"/>
      <c r="D18" s="145"/>
      <c r="E18" s="132"/>
      <c r="F18" s="134"/>
      <c r="H18" s="30" t="s">
        <v>79</v>
      </c>
      <c r="I18" s="35"/>
      <c r="L18" s="27"/>
      <c r="M18" s="18" t="s">
        <v>80</v>
      </c>
      <c r="N18" s="22"/>
      <c r="P18" s="22"/>
      <c r="R18" s="22"/>
      <c r="S18" s="22"/>
      <c r="T18" s="22"/>
      <c r="U18" s="22"/>
      <c r="V18" s="22"/>
      <c r="W18" s="22"/>
      <c r="Z18" s="31"/>
    </row>
    <row r="19" spans="2:26" s="18" customFormat="1" ht="15" customHeight="1">
      <c r="B19" s="18" t="s">
        <v>81</v>
      </c>
      <c r="D19" s="18" t="s">
        <v>82</v>
      </c>
      <c r="F19" s="27"/>
      <c r="G19" s="27"/>
      <c r="H19" s="143"/>
      <c r="I19" s="144"/>
      <c r="J19" s="144"/>
      <c r="K19" s="144"/>
      <c r="L19" s="145"/>
      <c r="M19" s="146"/>
      <c r="N19" s="147"/>
      <c r="P19" s="22"/>
      <c r="R19" s="22"/>
      <c r="S19" s="22"/>
      <c r="T19" s="22"/>
      <c r="U19" s="22"/>
      <c r="V19" s="22"/>
      <c r="W19" s="22"/>
      <c r="Z19" s="31"/>
    </row>
    <row r="20" spans="2:26" s="18" customFormat="1" ht="20.100000000000001" customHeight="1">
      <c r="B20" s="143"/>
      <c r="C20" s="145"/>
      <c r="D20" s="132"/>
      <c r="E20" s="133"/>
      <c r="F20" s="134"/>
      <c r="H20" s="18" t="s">
        <v>81</v>
      </c>
      <c r="L20" s="27"/>
      <c r="M20" s="18" t="s">
        <v>82</v>
      </c>
      <c r="N20" s="22"/>
      <c r="P20" s="22"/>
      <c r="R20" s="22"/>
      <c r="S20" s="22"/>
      <c r="T20" s="22"/>
      <c r="U20" s="22"/>
      <c r="V20" s="22"/>
      <c r="W20" s="22"/>
      <c r="Z20" s="31"/>
    </row>
    <row r="21" spans="2:26" s="18" customFormat="1" ht="15" customHeight="1">
      <c r="B21" s="30" t="s">
        <v>42</v>
      </c>
      <c r="C21" s="62"/>
      <c r="D21" s="30"/>
      <c r="E21" s="30"/>
      <c r="F21" s="89"/>
      <c r="G21" s="27"/>
      <c r="H21" s="143"/>
      <c r="I21" s="144"/>
      <c r="J21" s="144"/>
      <c r="K21" s="144"/>
      <c r="L21" s="145"/>
      <c r="M21" s="146"/>
      <c r="N21" s="147"/>
      <c r="O21" s="107"/>
      <c r="P21" s="22"/>
      <c r="R21" s="22"/>
      <c r="S21" s="22"/>
      <c r="T21" s="22"/>
      <c r="U21" s="22"/>
      <c r="V21" s="22"/>
      <c r="W21" s="22"/>
      <c r="Z21" s="31"/>
    </row>
    <row r="22" spans="2:26" s="18" customFormat="1" ht="20.100000000000001" customHeight="1">
      <c r="B22" s="143"/>
      <c r="C22" s="144"/>
      <c r="D22" s="144"/>
      <c r="E22" s="144"/>
      <c r="F22" s="145"/>
      <c r="G22" s="27"/>
      <c r="H22" s="27"/>
      <c r="I22" s="27"/>
      <c r="J22" s="27"/>
      <c r="K22" s="27"/>
      <c r="L22" s="27"/>
      <c r="M22" s="27"/>
      <c r="N22" s="27"/>
      <c r="O22" s="22"/>
      <c r="P22" s="22"/>
      <c r="R22" s="22"/>
      <c r="S22" s="22"/>
      <c r="T22" s="22"/>
      <c r="U22" s="22"/>
      <c r="V22" s="22"/>
      <c r="W22" s="22"/>
      <c r="Z22" s="31"/>
    </row>
    <row r="23" spans="2:26" s="18" customFormat="1" ht="21" customHeight="1">
      <c r="F23" s="27"/>
      <c r="G23" s="27"/>
      <c r="H23" s="27"/>
      <c r="I23" s="27"/>
      <c r="J23" s="27"/>
      <c r="K23" s="27"/>
      <c r="L23" s="27"/>
      <c r="M23" s="27"/>
      <c r="N23" s="27"/>
      <c r="O23" s="22"/>
      <c r="R23" s="22"/>
      <c r="S23" s="22"/>
      <c r="T23" s="22"/>
      <c r="U23" s="22"/>
      <c r="V23" s="22"/>
      <c r="W23" s="22"/>
      <c r="Z23" s="31"/>
    </row>
    <row r="24" spans="2:26" s="18" customFormat="1" ht="15" customHeight="1">
      <c r="I24" s="18" t="s">
        <v>193</v>
      </c>
      <c r="K24" s="27"/>
      <c r="L24" s="27"/>
      <c r="M24" s="27"/>
      <c r="N24" s="27"/>
      <c r="O24" s="22"/>
      <c r="P24" s="22"/>
      <c r="R24" s="22"/>
      <c r="S24" s="22"/>
      <c r="T24" s="22"/>
      <c r="U24" s="22"/>
      <c r="V24" s="22"/>
      <c r="W24" s="22"/>
      <c r="Z24" s="31"/>
    </row>
    <row r="25" spans="2:26" s="18" customFormat="1" ht="15" customHeight="1">
      <c r="I25" s="18" t="s">
        <v>54</v>
      </c>
      <c r="K25" s="27"/>
      <c r="L25" s="27"/>
      <c r="M25" s="27"/>
      <c r="N25" s="27"/>
      <c r="O25" s="22"/>
      <c r="P25" s="22"/>
      <c r="R25" s="22"/>
      <c r="S25" s="22"/>
      <c r="T25" s="22"/>
      <c r="U25" s="22"/>
      <c r="V25" s="22"/>
      <c r="W25" s="22"/>
      <c r="Z25" s="31"/>
    </row>
    <row r="26" spans="2:26" s="18" customFormat="1" ht="15" customHeight="1">
      <c r="I26" s="18" t="s">
        <v>55</v>
      </c>
      <c r="K26" s="27"/>
      <c r="L26" s="27"/>
      <c r="M26" s="27"/>
      <c r="N26" s="27"/>
      <c r="O26" s="22"/>
      <c r="P26" s="22"/>
      <c r="R26" s="22"/>
      <c r="S26" s="22"/>
      <c r="T26" s="22"/>
      <c r="U26" s="22"/>
      <c r="V26" s="22"/>
      <c r="W26" s="22"/>
      <c r="Z26" s="31"/>
    </row>
    <row r="27" spans="2:26" s="18" customFormat="1" ht="15" customHeight="1">
      <c r="I27" s="18" t="s">
        <v>56</v>
      </c>
      <c r="K27" s="27"/>
      <c r="L27" s="27"/>
      <c r="M27" s="27"/>
      <c r="N27" s="27"/>
      <c r="O27" s="22"/>
      <c r="P27" s="22"/>
      <c r="R27" s="22"/>
      <c r="S27" s="22"/>
      <c r="T27" s="22"/>
      <c r="U27" s="22"/>
      <c r="V27" s="22"/>
      <c r="W27" s="22"/>
      <c r="Z27" s="31"/>
    </row>
    <row r="28" spans="2:26" s="18" customFormat="1" ht="15" customHeight="1">
      <c r="I28" s="18" t="s">
        <v>57</v>
      </c>
      <c r="K28" s="27"/>
      <c r="L28" s="27"/>
      <c r="M28" s="27"/>
      <c r="N28" s="27"/>
      <c r="O28" s="22"/>
      <c r="P28" s="22"/>
      <c r="R28" s="22"/>
      <c r="S28" s="22"/>
      <c r="T28" s="22"/>
      <c r="U28" s="22"/>
      <c r="V28" s="22"/>
      <c r="W28" s="22"/>
      <c r="Z28" s="31"/>
    </row>
    <row r="29" spans="2:26" s="18" customFormat="1" ht="15" customHeight="1">
      <c r="H29" s="27"/>
      <c r="I29" s="27"/>
      <c r="J29" s="27"/>
      <c r="K29" s="27"/>
      <c r="L29" s="27"/>
      <c r="M29" s="27"/>
      <c r="N29" s="27"/>
      <c r="O29" s="22"/>
      <c r="P29" s="22"/>
      <c r="R29" s="22"/>
      <c r="S29" s="22"/>
      <c r="T29" s="22"/>
      <c r="U29" s="22"/>
      <c r="V29" s="22"/>
      <c r="W29" s="22"/>
      <c r="Z29" s="31"/>
    </row>
    <row r="30" spans="2:26" s="18" customFormat="1" ht="15" customHeight="1">
      <c r="H30" s="27"/>
      <c r="I30" s="27"/>
      <c r="J30" s="27"/>
      <c r="K30" s="27"/>
      <c r="L30" s="27"/>
      <c r="M30" s="27"/>
      <c r="N30" s="27"/>
      <c r="O30" s="22"/>
      <c r="P30" s="22"/>
      <c r="R30" s="22"/>
      <c r="S30" s="22"/>
      <c r="T30" s="22"/>
      <c r="U30" s="22"/>
      <c r="V30" s="22"/>
      <c r="W30" s="22"/>
      <c r="Z30" s="31"/>
    </row>
    <row r="31" spans="2:26" s="18" customFormat="1" ht="15" customHeight="1">
      <c r="H31" s="27"/>
      <c r="I31" s="27"/>
      <c r="J31" s="71"/>
      <c r="K31" s="36"/>
      <c r="L31" s="36"/>
      <c r="M31" s="36"/>
      <c r="N31" s="36"/>
      <c r="O31" s="22"/>
      <c r="P31" s="22"/>
      <c r="R31" s="22"/>
      <c r="S31" s="22"/>
      <c r="T31" s="22"/>
      <c r="U31" s="22"/>
      <c r="V31" s="22"/>
      <c r="W31" s="22"/>
      <c r="Z31" s="31"/>
    </row>
    <row r="32" spans="2:26" s="18" customFormat="1" ht="15" customHeight="1">
      <c r="H32" s="27"/>
      <c r="I32" s="27"/>
      <c r="J32" s="36"/>
      <c r="K32" s="36"/>
      <c r="L32" s="37"/>
      <c r="M32" s="36"/>
      <c r="N32" s="36"/>
      <c r="O32" s="38"/>
      <c r="P32" s="22"/>
      <c r="R32" s="22"/>
      <c r="S32" s="22"/>
      <c r="T32" s="22"/>
      <c r="U32" s="22"/>
      <c r="V32" s="22"/>
      <c r="W32" s="22"/>
      <c r="Z32" s="31"/>
    </row>
    <row r="33" spans="2:26" s="18" customFormat="1" ht="15" customHeight="1">
      <c r="H33" s="27"/>
      <c r="I33" s="27"/>
      <c r="J33" s="90" t="s">
        <v>53</v>
      </c>
      <c r="K33" s="62"/>
      <c r="L33" s="68"/>
      <c r="M33" s="36"/>
      <c r="N33" s="36"/>
      <c r="O33" s="38"/>
      <c r="P33" s="22"/>
      <c r="R33" s="22"/>
      <c r="S33" s="22"/>
      <c r="T33" s="22"/>
      <c r="U33" s="22"/>
      <c r="V33" s="22"/>
      <c r="W33" s="22"/>
      <c r="Z33" s="31"/>
    </row>
    <row r="34" spans="2:26" s="18" customFormat="1" ht="15" customHeight="1">
      <c r="H34" s="27"/>
      <c r="I34" s="27"/>
      <c r="J34" s="101" t="s">
        <v>38</v>
      </c>
      <c r="K34" s="65"/>
      <c r="L34" s="73"/>
      <c r="M34" s="27"/>
      <c r="N34" s="27"/>
      <c r="O34" s="22"/>
      <c r="P34" s="22"/>
      <c r="R34" s="22"/>
      <c r="S34" s="22"/>
      <c r="T34" s="22"/>
      <c r="U34" s="22"/>
      <c r="V34" s="22"/>
      <c r="W34" s="22"/>
      <c r="Z34" s="31"/>
    </row>
    <row r="35" spans="2:26" s="18" customFormat="1" ht="15" customHeight="1">
      <c r="H35" s="27"/>
      <c r="I35" s="27"/>
      <c r="J35" s="27"/>
      <c r="K35" s="27"/>
      <c r="L35" s="27"/>
      <c r="M35" s="36"/>
      <c r="N35" s="36"/>
      <c r="O35" s="22"/>
      <c r="P35" s="22"/>
      <c r="R35" s="22"/>
      <c r="S35" s="22"/>
      <c r="T35" s="22"/>
      <c r="U35" s="22"/>
      <c r="V35" s="22"/>
      <c r="W35" s="22"/>
      <c r="Z35" s="31"/>
    </row>
    <row r="36" spans="2:26" s="18" customFormat="1" ht="15" customHeight="1">
      <c r="B36" s="39" t="s">
        <v>207</v>
      </c>
      <c r="C36" s="39"/>
      <c r="D36" s="40"/>
      <c r="F36" s="27"/>
      <c r="G36" s="27"/>
      <c r="H36" s="27"/>
      <c r="L36" s="47"/>
      <c r="P36" s="22"/>
      <c r="R36" s="22"/>
      <c r="S36" s="22"/>
      <c r="T36" s="22"/>
      <c r="U36" s="22"/>
      <c r="V36" s="22"/>
      <c r="W36" s="22"/>
      <c r="Z36" s="31"/>
    </row>
    <row r="37" spans="2:26" s="18" customFormat="1" ht="21" customHeight="1">
      <c r="B37" s="35"/>
      <c r="C37" s="35"/>
      <c r="D37" s="35"/>
      <c r="E37" s="35"/>
      <c r="F37" s="36"/>
      <c r="G37" s="36"/>
      <c r="H37" s="36"/>
      <c r="L37" s="91">
        <f>SUM(L39:L127)</f>
        <v>0</v>
      </c>
      <c r="P37" s="22"/>
      <c r="R37" s="22"/>
      <c r="S37" s="22"/>
      <c r="T37" s="22"/>
      <c r="U37" s="22"/>
      <c r="V37" s="22"/>
      <c r="W37" s="22"/>
      <c r="Z37" s="41"/>
    </row>
    <row r="38" spans="2:26" s="18" customFormat="1" ht="18" customHeight="1">
      <c r="B38" s="83" t="s">
        <v>61</v>
      </c>
      <c r="C38" s="22"/>
      <c r="D38" s="63" t="s">
        <v>60</v>
      </c>
      <c r="E38" s="128"/>
      <c r="F38" s="46" t="s">
        <v>67</v>
      </c>
      <c r="G38" s="136" t="s">
        <v>41</v>
      </c>
      <c r="H38" s="136"/>
      <c r="I38" s="22"/>
      <c r="J38" s="22"/>
      <c r="K38" s="22"/>
      <c r="L38" s="91" t="s">
        <v>76</v>
      </c>
      <c r="M38" s="22"/>
      <c r="N38" s="22"/>
      <c r="P38" s="42"/>
      <c r="R38" s="42"/>
      <c r="S38" s="42"/>
      <c r="T38" s="42"/>
      <c r="U38" s="36"/>
      <c r="V38" s="22"/>
      <c r="W38" s="22"/>
      <c r="Z38" s="41"/>
    </row>
    <row r="39" spans="2:26" s="18" customFormat="1" ht="18" customHeight="1">
      <c r="B39" s="108" t="s">
        <v>63</v>
      </c>
      <c r="C39" s="143" t="s">
        <v>64</v>
      </c>
      <c r="D39" s="144"/>
      <c r="E39" s="145"/>
      <c r="F39" s="114">
        <v>20</v>
      </c>
      <c r="G39" s="135"/>
      <c r="H39" s="135"/>
      <c r="L39" s="81">
        <f t="shared" ref="L39:L52" si="0">G39*F39</f>
        <v>0</v>
      </c>
      <c r="P39" s="42"/>
      <c r="R39" s="42"/>
      <c r="S39" s="42"/>
      <c r="T39" s="42"/>
      <c r="U39" s="36"/>
      <c r="V39" s="22"/>
      <c r="W39" s="22"/>
      <c r="Z39" s="41"/>
    </row>
    <row r="40" spans="2:26" s="18" customFormat="1" ht="18" customHeight="1">
      <c r="B40" s="108" t="s">
        <v>194</v>
      </c>
      <c r="C40" s="143" t="s">
        <v>195</v>
      </c>
      <c r="D40" s="144"/>
      <c r="E40" s="145"/>
      <c r="F40" s="43">
        <v>26</v>
      </c>
      <c r="G40" s="135"/>
      <c r="H40" s="135"/>
      <c r="L40" s="80">
        <f t="shared" si="0"/>
        <v>0</v>
      </c>
      <c r="P40" s="42"/>
      <c r="R40" s="42"/>
      <c r="S40" s="42"/>
      <c r="T40" s="42"/>
      <c r="U40" s="36"/>
      <c r="V40" s="22"/>
      <c r="W40" s="22"/>
      <c r="Z40" s="41"/>
    </row>
    <row r="41" spans="2:26" s="18" customFormat="1" ht="18" customHeight="1">
      <c r="B41" s="108" t="s">
        <v>65</v>
      </c>
      <c r="C41" s="143" t="s">
        <v>21</v>
      </c>
      <c r="D41" s="144"/>
      <c r="E41" s="145"/>
      <c r="F41" s="43">
        <v>20</v>
      </c>
      <c r="G41" s="135"/>
      <c r="H41" s="135"/>
      <c r="L41" s="80">
        <f t="shared" si="0"/>
        <v>0</v>
      </c>
      <c r="P41" s="42"/>
      <c r="R41" s="42"/>
      <c r="S41" s="42"/>
      <c r="T41" s="42"/>
      <c r="U41" s="36"/>
      <c r="V41" s="22"/>
      <c r="W41" s="22"/>
      <c r="Z41" s="41"/>
    </row>
    <row r="42" spans="2:26" s="18" customFormat="1" ht="18" customHeight="1">
      <c r="B42" s="109">
        <v>8010055</v>
      </c>
      <c r="C42" s="143" t="s">
        <v>66</v>
      </c>
      <c r="D42" s="144"/>
      <c r="E42" s="145"/>
      <c r="F42" s="43">
        <v>20</v>
      </c>
      <c r="G42" s="135"/>
      <c r="H42" s="135"/>
      <c r="L42" s="81">
        <f t="shared" si="0"/>
        <v>0</v>
      </c>
      <c r="P42" s="42"/>
      <c r="R42" s="42"/>
      <c r="S42" s="42"/>
      <c r="T42" s="42"/>
      <c r="U42" s="36"/>
      <c r="V42" s="22"/>
      <c r="W42" s="22"/>
      <c r="Z42" s="41"/>
    </row>
    <row r="43" spans="2:26" s="18" customFormat="1" ht="18" customHeight="1">
      <c r="B43" s="109">
        <v>8010012</v>
      </c>
      <c r="C43" s="143" t="s">
        <v>196</v>
      </c>
      <c r="D43" s="144"/>
      <c r="E43" s="145"/>
      <c r="F43" s="43">
        <v>26</v>
      </c>
      <c r="G43" s="135"/>
      <c r="H43" s="135"/>
      <c r="L43" s="80">
        <f t="shared" si="0"/>
        <v>0</v>
      </c>
      <c r="P43" s="42"/>
      <c r="R43" s="42"/>
      <c r="S43" s="42"/>
      <c r="T43" s="42"/>
      <c r="U43" s="36"/>
      <c r="V43" s="22"/>
      <c r="W43" s="22"/>
      <c r="Z43" s="41"/>
    </row>
    <row r="44" spans="2:26" s="18" customFormat="1" ht="18" customHeight="1">
      <c r="B44" s="108" t="s">
        <v>223</v>
      </c>
      <c r="C44" s="109" t="s">
        <v>222</v>
      </c>
      <c r="D44" s="130"/>
      <c r="E44" s="129"/>
      <c r="F44" s="43">
        <v>17</v>
      </c>
      <c r="G44" s="64"/>
      <c r="H44" s="64"/>
      <c r="L44" s="80">
        <f t="shared" si="0"/>
        <v>0</v>
      </c>
      <c r="P44" s="42"/>
      <c r="R44" s="42"/>
      <c r="S44" s="42"/>
      <c r="T44" s="42"/>
      <c r="U44" s="36"/>
      <c r="V44" s="22"/>
      <c r="W44" s="22"/>
      <c r="Z44" s="41"/>
    </row>
    <row r="45" spans="2:26" s="18" customFormat="1" ht="18" customHeight="1">
      <c r="B45" s="108" t="s">
        <v>225</v>
      </c>
      <c r="C45" s="109" t="s">
        <v>224</v>
      </c>
      <c r="D45" s="130"/>
      <c r="E45" s="129"/>
      <c r="F45" s="43">
        <v>36</v>
      </c>
      <c r="G45" s="64"/>
      <c r="H45" s="64"/>
      <c r="L45" s="80">
        <f t="shared" si="0"/>
        <v>0</v>
      </c>
      <c r="P45" s="42"/>
      <c r="R45" s="42"/>
      <c r="S45" s="42"/>
      <c r="T45" s="42"/>
      <c r="U45" s="36"/>
      <c r="V45" s="22"/>
      <c r="W45" s="22"/>
      <c r="Z45" s="41"/>
    </row>
    <row r="46" spans="2:26" s="18" customFormat="1" ht="18" customHeight="1">
      <c r="B46" s="110">
        <v>10054</v>
      </c>
      <c r="C46" s="140" t="s">
        <v>197</v>
      </c>
      <c r="D46" s="141"/>
      <c r="E46" s="142"/>
      <c r="F46" s="45">
        <v>18</v>
      </c>
      <c r="G46" s="135"/>
      <c r="H46" s="135"/>
      <c r="L46" s="80">
        <f t="shared" si="0"/>
        <v>0</v>
      </c>
      <c r="P46" s="42"/>
      <c r="R46" s="42"/>
      <c r="S46" s="42"/>
      <c r="T46" s="42"/>
      <c r="U46" s="36"/>
      <c r="V46" s="22"/>
      <c r="W46" s="22"/>
      <c r="Z46" s="41"/>
    </row>
    <row r="47" spans="2:26" s="18" customFormat="1" ht="18" customHeight="1">
      <c r="B47" s="110">
        <v>10058</v>
      </c>
      <c r="C47" s="140" t="s">
        <v>198</v>
      </c>
      <c r="D47" s="141"/>
      <c r="E47" s="142"/>
      <c r="F47" s="45">
        <v>36</v>
      </c>
      <c r="G47" s="135"/>
      <c r="H47" s="135"/>
      <c r="L47" s="80">
        <f t="shared" si="0"/>
        <v>0</v>
      </c>
      <c r="P47" s="42"/>
      <c r="R47" s="42"/>
      <c r="S47" s="42"/>
      <c r="T47" s="42"/>
      <c r="U47" s="36"/>
      <c r="V47" s="22"/>
      <c r="W47" s="22"/>
      <c r="Z47" s="41"/>
    </row>
    <row r="48" spans="2:26" s="18" customFormat="1" ht="18" customHeight="1">
      <c r="B48" s="110">
        <v>10516</v>
      </c>
      <c r="C48" s="140" t="s">
        <v>199</v>
      </c>
      <c r="D48" s="141"/>
      <c r="E48" s="142"/>
      <c r="F48" s="45">
        <v>54</v>
      </c>
      <c r="G48" s="135"/>
      <c r="H48" s="135"/>
      <c r="L48" s="80">
        <f t="shared" si="0"/>
        <v>0</v>
      </c>
      <c r="P48" s="42"/>
      <c r="R48" s="42"/>
      <c r="S48" s="42"/>
      <c r="T48" s="42"/>
      <c r="U48" s="36"/>
      <c r="V48" s="22"/>
      <c r="W48" s="22"/>
      <c r="Z48" s="41"/>
    </row>
    <row r="49" spans="2:26" s="18" customFormat="1" ht="18" customHeight="1">
      <c r="B49" s="110">
        <v>10604</v>
      </c>
      <c r="C49" s="140" t="s">
        <v>200</v>
      </c>
      <c r="D49" s="141"/>
      <c r="E49" s="142"/>
      <c r="F49" s="45">
        <v>18</v>
      </c>
      <c r="G49" s="135"/>
      <c r="H49" s="135"/>
      <c r="L49" s="80">
        <f t="shared" si="0"/>
        <v>0</v>
      </c>
      <c r="P49" s="42"/>
      <c r="R49" s="42"/>
      <c r="S49" s="42"/>
      <c r="T49" s="42"/>
      <c r="U49" s="36"/>
      <c r="V49" s="22"/>
      <c r="W49" s="22"/>
      <c r="Z49" s="41"/>
    </row>
    <row r="50" spans="2:26" s="18" customFormat="1" ht="18" customHeight="1">
      <c r="B50" s="110">
        <v>10608</v>
      </c>
      <c r="C50" s="140" t="s">
        <v>201</v>
      </c>
      <c r="D50" s="141"/>
      <c r="E50" s="142"/>
      <c r="F50" s="45">
        <v>36</v>
      </c>
      <c r="G50" s="135"/>
      <c r="H50" s="135"/>
      <c r="L50" s="80">
        <f t="shared" si="0"/>
        <v>0</v>
      </c>
      <c r="P50" s="42"/>
      <c r="R50" s="42"/>
      <c r="S50" s="42"/>
      <c r="T50" s="42"/>
      <c r="U50" s="36"/>
      <c r="V50" s="22"/>
      <c r="W50" s="22"/>
      <c r="Z50" s="41"/>
    </row>
    <row r="51" spans="2:26" s="18" customFormat="1" ht="18" customHeight="1">
      <c r="B51" s="110">
        <v>10704</v>
      </c>
      <c r="C51" s="140" t="s">
        <v>202</v>
      </c>
      <c r="D51" s="141"/>
      <c r="E51" s="142"/>
      <c r="F51" s="45">
        <v>18</v>
      </c>
      <c r="G51" s="136"/>
      <c r="H51" s="136"/>
      <c r="L51" s="80">
        <f t="shared" si="0"/>
        <v>0</v>
      </c>
      <c r="P51" s="22"/>
      <c r="R51" s="22"/>
      <c r="S51" s="22"/>
      <c r="T51" s="22"/>
      <c r="U51" s="22"/>
      <c r="V51" s="22"/>
      <c r="W51" s="22"/>
      <c r="Z51" s="41"/>
    </row>
    <row r="52" spans="2:26" s="18" customFormat="1" ht="18" customHeight="1">
      <c r="B52" s="111">
        <v>10708</v>
      </c>
      <c r="C52" s="140" t="s">
        <v>203</v>
      </c>
      <c r="D52" s="141"/>
      <c r="E52" s="142"/>
      <c r="F52" s="45">
        <v>36</v>
      </c>
      <c r="G52" s="136"/>
      <c r="H52" s="136"/>
      <c r="L52" s="80">
        <f t="shared" si="0"/>
        <v>0</v>
      </c>
      <c r="P52" s="22"/>
      <c r="R52" s="22"/>
      <c r="S52" s="22"/>
      <c r="T52" s="22"/>
      <c r="U52" s="22"/>
      <c r="V52" s="22"/>
      <c r="W52" s="22"/>
      <c r="Z52" s="41"/>
    </row>
    <row r="53" spans="2:26" s="18" customFormat="1" ht="18" customHeight="1">
      <c r="B53" s="30"/>
      <c r="C53" s="30"/>
      <c r="D53" s="30"/>
      <c r="E53" s="30"/>
      <c r="F53" s="30"/>
      <c r="G53" s="113"/>
      <c r="L53" s="79"/>
      <c r="P53" s="22"/>
      <c r="R53" s="22"/>
      <c r="S53" s="22"/>
      <c r="T53" s="22"/>
      <c r="U53" s="22"/>
      <c r="V53" s="22"/>
      <c r="W53" s="22"/>
      <c r="Z53" s="31"/>
    </row>
    <row r="54" spans="2:26" s="18" customFormat="1" ht="18" customHeight="1">
      <c r="B54" s="46" t="s">
        <v>61</v>
      </c>
      <c r="C54" s="22"/>
      <c r="D54" s="71" t="s">
        <v>52</v>
      </c>
      <c r="E54" s="74"/>
      <c r="F54" s="73" t="s">
        <v>67</v>
      </c>
      <c r="G54" s="135" t="s">
        <v>41</v>
      </c>
      <c r="H54" s="135"/>
      <c r="I54" s="22"/>
      <c r="J54" s="22"/>
      <c r="K54" s="22"/>
      <c r="L54" s="78"/>
      <c r="M54" s="22"/>
      <c r="N54" s="22"/>
      <c r="P54" s="22"/>
      <c r="R54" s="22"/>
      <c r="S54" s="22"/>
      <c r="T54" s="22"/>
      <c r="U54" s="22"/>
      <c r="V54" s="22"/>
      <c r="W54" s="22"/>
      <c r="Z54" s="31"/>
    </row>
    <row r="55" spans="2:26" s="18" customFormat="1" ht="18" customHeight="1">
      <c r="B55" s="44">
        <v>80900</v>
      </c>
      <c r="C55" s="148" t="s">
        <v>192</v>
      </c>
      <c r="D55" s="149"/>
      <c r="E55" s="150"/>
      <c r="F55" s="67">
        <v>5</v>
      </c>
      <c r="G55" s="135"/>
      <c r="H55" s="135"/>
      <c r="I55" s="22"/>
      <c r="J55" s="22"/>
      <c r="K55" s="22"/>
      <c r="L55" s="80">
        <f>G55*F55</f>
        <v>0</v>
      </c>
      <c r="M55" s="22"/>
      <c r="N55" s="22"/>
      <c r="P55" s="22"/>
      <c r="R55" s="22"/>
      <c r="S55" s="22"/>
      <c r="T55" s="22"/>
      <c r="U55" s="22"/>
      <c r="V55" s="22"/>
      <c r="W55" s="22"/>
      <c r="Z55" s="31"/>
    </row>
    <row r="56" spans="2:26" s="18" customFormat="1" ht="18" customHeight="1">
      <c r="B56" s="44">
        <v>80912</v>
      </c>
      <c r="C56" s="143" t="s">
        <v>50</v>
      </c>
      <c r="D56" s="144"/>
      <c r="E56" s="145"/>
      <c r="F56" s="43">
        <v>27</v>
      </c>
      <c r="G56" s="135"/>
      <c r="H56" s="135"/>
      <c r="I56" s="22"/>
      <c r="J56" s="22"/>
      <c r="K56" s="22"/>
      <c r="L56" s="80">
        <f>G56*F56</f>
        <v>0</v>
      </c>
      <c r="M56" s="22"/>
      <c r="N56" s="22"/>
      <c r="P56" s="22"/>
      <c r="R56" s="22"/>
      <c r="S56" s="22"/>
      <c r="T56" s="22"/>
      <c r="U56" s="22"/>
      <c r="V56" s="22"/>
      <c r="W56" s="22"/>
      <c r="Z56" s="31"/>
    </row>
    <row r="57" spans="2:26" s="18" customFormat="1" ht="18" customHeight="1">
      <c r="B57" s="44">
        <v>80924</v>
      </c>
      <c r="C57" s="143" t="s">
        <v>51</v>
      </c>
      <c r="D57" s="144"/>
      <c r="E57" s="145"/>
      <c r="F57" s="43">
        <v>33</v>
      </c>
      <c r="G57" s="135"/>
      <c r="H57" s="135"/>
      <c r="I57" s="22"/>
      <c r="J57" s="22"/>
      <c r="K57" s="22"/>
      <c r="L57" s="80">
        <f>G57*F57</f>
        <v>0</v>
      </c>
      <c r="M57" s="22"/>
      <c r="N57" s="22"/>
      <c r="P57" s="22"/>
      <c r="R57" s="22"/>
      <c r="S57" s="22"/>
      <c r="T57" s="22"/>
      <c r="U57" s="22"/>
      <c r="V57" s="22"/>
      <c r="W57" s="22"/>
      <c r="Z57" s="31"/>
    </row>
    <row r="58" spans="2:26" s="18" customFormat="1" ht="18" customHeight="1">
      <c r="B58" s="72" t="s">
        <v>83</v>
      </c>
      <c r="C58" s="84"/>
      <c r="D58" s="30"/>
      <c r="E58" s="46"/>
      <c r="F58" s="126"/>
      <c r="G58" s="152"/>
      <c r="H58" s="153"/>
      <c r="I58" s="22"/>
      <c r="J58" s="22"/>
      <c r="K58" s="22"/>
      <c r="L58" s="79"/>
      <c r="M58" s="22"/>
      <c r="N58" s="22"/>
      <c r="P58" s="22"/>
      <c r="R58" s="22"/>
      <c r="S58" s="22"/>
      <c r="T58" s="22"/>
      <c r="U58" s="22"/>
      <c r="V58" s="22"/>
      <c r="W58" s="22"/>
      <c r="Z58" s="31"/>
    </row>
    <row r="59" spans="2:26" s="18" customFormat="1" ht="18" customHeight="1">
      <c r="D59" s="48"/>
      <c r="E59" s="48"/>
      <c r="F59" s="48"/>
      <c r="G59" s="92"/>
      <c r="H59" s="48"/>
      <c r="I59" s="48"/>
      <c r="J59" s="48"/>
      <c r="K59" s="48"/>
      <c r="L59" s="49"/>
      <c r="M59" s="48"/>
      <c r="N59" s="48"/>
      <c r="P59" s="22"/>
      <c r="R59" s="22"/>
      <c r="S59" s="22"/>
      <c r="T59" s="22"/>
      <c r="U59" s="22"/>
      <c r="V59" s="22"/>
      <c r="W59" s="22"/>
      <c r="Z59" s="31"/>
    </row>
    <row r="60" spans="2:26" s="18" customFormat="1" ht="18" customHeight="1">
      <c r="D60" s="50" t="s">
        <v>186</v>
      </c>
      <c r="E60" s="35"/>
      <c r="F60" s="35"/>
      <c r="H60" s="48"/>
      <c r="I60" s="48"/>
      <c r="J60" s="48"/>
      <c r="K60" s="48"/>
      <c r="L60" s="49"/>
      <c r="M60" s="48"/>
      <c r="N60" s="48"/>
      <c r="P60" s="22"/>
      <c r="R60" s="22"/>
      <c r="S60" s="22"/>
      <c r="T60" s="22"/>
      <c r="U60" s="22"/>
      <c r="V60" s="22"/>
      <c r="W60" s="22"/>
      <c r="Z60" s="31"/>
    </row>
    <row r="61" spans="2:26" s="18" customFormat="1" ht="18" customHeight="1">
      <c r="B61" s="51" t="s">
        <v>61</v>
      </c>
      <c r="C61" s="117"/>
      <c r="D61" s="115" t="s">
        <v>187</v>
      </c>
      <c r="E61" s="77"/>
      <c r="F61" s="75" t="s">
        <v>188</v>
      </c>
      <c r="G61" s="151" t="s">
        <v>41</v>
      </c>
      <c r="H61" s="151"/>
      <c r="I61" s="48"/>
      <c r="J61" s="48"/>
      <c r="K61" s="48"/>
      <c r="L61" s="78"/>
      <c r="M61" s="48"/>
      <c r="N61" s="48"/>
      <c r="P61" s="22"/>
      <c r="R61" s="22"/>
      <c r="S61" s="22"/>
      <c r="T61" s="22"/>
      <c r="U61" s="22"/>
      <c r="V61" s="22"/>
      <c r="W61" s="22"/>
      <c r="Z61" s="31"/>
    </row>
    <row r="62" spans="2:26" s="18" customFormat="1" ht="18" customHeight="1">
      <c r="B62" s="112">
        <v>80447</v>
      </c>
      <c r="C62" s="118"/>
      <c r="D62" s="116" t="s">
        <v>208</v>
      </c>
      <c r="E62" s="29"/>
      <c r="F62" s="76">
        <v>20</v>
      </c>
      <c r="G62" s="154"/>
      <c r="H62" s="154"/>
      <c r="I62" s="48"/>
      <c r="J62" s="48"/>
      <c r="K62" s="48"/>
      <c r="L62" s="80">
        <f t="shared" ref="L62:L73" si="1">G62*F62</f>
        <v>0</v>
      </c>
      <c r="M62" s="48"/>
      <c r="N62" s="48"/>
      <c r="P62" s="22"/>
      <c r="R62" s="22"/>
      <c r="S62" s="22"/>
      <c r="T62" s="22"/>
      <c r="U62" s="22"/>
      <c r="V62" s="22"/>
      <c r="W62" s="22"/>
      <c r="Z62" s="31"/>
    </row>
    <row r="63" spans="2:26" s="18" customFormat="1" ht="18" customHeight="1">
      <c r="B63" s="112">
        <v>80810</v>
      </c>
      <c r="C63" s="118"/>
      <c r="D63" s="116" t="s">
        <v>209</v>
      </c>
      <c r="E63" s="29"/>
      <c r="F63" s="76">
        <v>20</v>
      </c>
      <c r="G63" s="154"/>
      <c r="H63" s="154"/>
      <c r="I63" s="48"/>
      <c r="J63" s="48"/>
      <c r="K63" s="48"/>
      <c r="L63" s="80">
        <f t="shared" si="1"/>
        <v>0</v>
      </c>
      <c r="M63" s="48"/>
      <c r="N63" s="48"/>
      <c r="P63" s="22"/>
      <c r="R63" s="22"/>
      <c r="S63" s="22"/>
      <c r="T63" s="22"/>
      <c r="U63" s="22"/>
      <c r="V63" s="22"/>
      <c r="W63" s="22"/>
      <c r="Z63" s="31"/>
    </row>
    <row r="64" spans="2:26" s="18" customFormat="1" ht="18" customHeight="1">
      <c r="B64" s="112">
        <v>80815</v>
      </c>
      <c r="C64" s="118"/>
      <c r="D64" s="116" t="s">
        <v>210</v>
      </c>
      <c r="E64" s="29"/>
      <c r="F64" s="76">
        <v>20</v>
      </c>
      <c r="G64" s="154"/>
      <c r="H64" s="154"/>
      <c r="I64" s="48"/>
      <c r="J64" s="48"/>
      <c r="K64" s="48"/>
      <c r="L64" s="80">
        <f t="shared" si="1"/>
        <v>0</v>
      </c>
      <c r="M64" s="48"/>
      <c r="N64" s="48"/>
      <c r="P64" s="22"/>
      <c r="R64" s="22"/>
      <c r="S64" s="22"/>
      <c r="T64" s="22"/>
      <c r="U64" s="22"/>
      <c r="V64" s="22"/>
      <c r="W64" s="22"/>
      <c r="Z64" s="31"/>
    </row>
    <row r="65" spans="1:27" s="18" customFormat="1" ht="18" customHeight="1">
      <c r="B65" s="112" t="s">
        <v>189</v>
      </c>
      <c r="C65" s="118"/>
      <c r="D65" s="116" t="s">
        <v>211</v>
      </c>
      <c r="E65" s="29"/>
      <c r="F65" s="76">
        <v>20</v>
      </c>
      <c r="G65" s="154"/>
      <c r="H65" s="154"/>
      <c r="I65" s="48"/>
      <c r="J65" s="48"/>
      <c r="K65" s="48"/>
      <c r="L65" s="80">
        <f t="shared" si="1"/>
        <v>0</v>
      </c>
      <c r="M65" s="48"/>
      <c r="N65" s="48"/>
      <c r="P65" s="22"/>
      <c r="R65" s="22"/>
      <c r="S65" s="22"/>
      <c r="T65" s="22"/>
      <c r="U65" s="22"/>
      <c r="V65" s="22"/>
      <c r="W65" s="22"/>
      <c r="Z65" s="31"/>
    </row>
    <row r="66" spans="1:27" s="18" customFormat="1" ht="18" customHeight="1">
      <c r="B66" s="112">
        <v>80360</v>
      </c>
      <c r="C66" s="118"/>
      <c r="D66" s="116" t="s">
        <v>212</v>
      </c>
      <c r="E66" s="29"/>
      <c r="F66" s="76">
        <v>20</v>
      </c>
      <c r="G66" s="154"/>
      <c r="H66" s="154"/>
      <c r="I66" s="48"/>
      <c r="J66" s="48"/>
      <c r="K66" s="48"/>
      <c r="L66" s="80">
        <f t="shared" si="1"/>
        <v>0</v>
      </c>
      <c r="M66" s="48"/>
      <c r="N66" s="48"/>
      <c r="P66" s="22"/>
      <c r="R66" s="22"/>
      <c r="S66" s="22"/>
      <c r="T66" s="22"/>
      <c r="U66" s="22"/>
      <c r="V66" s="22"/>
      <c r="W66" s="22"/>
      <c r="Z66" s="31"/>
    </row>
    <row r="67" spans="1:27" s="18" customFormat="1" ht="18" customHeight="1">
      <c r="B67" s="112">
        <v>80780</v>
      </c>
      <c r="C67" s="118"/>
      <c r="D67" s="116" t="s">
        <v>213</v>
      </c>
      <c r="E67" s="29"/>
      <c r="F67" s="76">
        <v>20</v>
      </c>
      <c r="G67" s="154"/>
      <c r="H67" s="154"/>
      <c r="I67" s="48"/>
      <c r="J67" s="48"/>
      <c r="K67" s="48"/>
      <c r="L67" s="80">
        <f t="shared" si="1"/>
        <v>0</v>
      </c>
      <c r="M67" s="48"/>
      <c r="N67" s="48"/>
      <c r="P67" s="22"/>
      <c r="R67" s="22"/>
      <c r="S67" s="22"/>
      <c r="T67" s="22"/>
      <c r="U67" s="22"/>
      <c r="V67" s="22"/>
      <c r="W67" s="22"/>
      <c r="Z67" s="31"/>
    </row>
    <row r="68" spans="1:27" s="18" customFormat="1" ht="18" customHeight="1">
      <c r="B68" s="112">
        <v>80610</v>
      </c>
      <c r="C68" s="118"/>
      <c r="D68" s="116" t="s">
        <v>214</v>
      </c>
      <c r="E68" s="29"/>
      <c r="F68" s="76">
        <v>20</v>
      </c>
      <c r="G68" s="154"/>
      <c r="H68" s="154"/>
      <c r="I68" s="48"/>
      <c r="J68" s="48"/>
      <c r="K68" s="48"/>
      <c r="L68" s="80">
        <f t="shared" si="1"/>
        <v>0</v>
      </c>
      <c r="M68" s="48"/>
      <c r="N68" s="48"/>
      <c r="P68" s="22"/>
      <c r="R68" s="22"/>
      <c r="S68" s="22"/>
      <c r="T68" s="22"/>
      <c r="U68" s="22"/>
      <c r="V68" s="22"/>
      <c r="W68" s="22"/>
      <c r="Z68" s="31"/>
    </row>
    <row r="69" spans="1:27" s="18" customFormat="1" ht="18" customHeight="1">
      <c r="B69" s="112">
        <v>80620</v>
      </c>
      <c r="C69" s="118"/>
      <c r="D69" s="116" t="s">
        <v>215</v>
      </c>
      <c r="E69" s="29"/>
      <c r="F69" s="76">
        <v>20</v>
      </c>
      <c r="G69" s="135"/>
      <c r="H69" s="135"/>
      <c r="I69" s="48"/>
      <c r="J69" s="48"/>
      <c r="K69" s="48"/>
      <c r="L69" s="80">
        <f t="shared" si="1"/>
        <v>0</v>
      </c>
      <c r="M69" s="48"/>
      <c r="N69" s="48"/>
      <c r="P69" s="22"/>
      <c r="R69" s="22"/>
      <c r="S69" s="22"/>
      <c r="T69" s="22"/>
      <c r="U69" s="22"/>
      <c r="V69" s="22"/>
      <c r="W69" s="22"/>
      <c r="Z69" s="31"/>
    </row>
    <row r="70" spans="1:27" s="18" customFormat="1" ht="18" customHeight="1">
      <c r="B70" s="112">
        <v>80080</v>
      </c>
      <c r="C70" s="118"/>
      <c r="D70" s="116" t="s">
        <v>216</v>
      </c>
      <c r="E70" s="29"/>
      <c r="F70" s="76">
        <v>20</v>
      </c>
      <c r="G70" s="135"/>
      <c r="H70" s="135"/>
      <c r="I70" s="48"/>
      <c r="J70" s="48"/>
      <c r="K70" s="48"/>
      <c r="L70" s="80">
        <f t="shared" si="1"/>
        <v>0</v>
      </c>
      <c r="M70" s="48"/>
      <c r="N70" s="48"/>
      <c r="P70" s="22"/>
      <c r="R70" s="22"/>
      <c r="S70" s="22"/>
      <c r="T70" s="22"/>
      <c r="U70" s="22"/>
      <c r="V70" s="22"/>
      <c r="W70" s="22"/>
      <c r="Z70" s="31"/>
    </row>
    <row r="71" spans="1:27" s="18" customFormat="1" ht="18" customHeight="1">
      <c r="B71" s="112" t="s">
        <v>190</v>
      </c>
      <c r="C71" s="118"/>
      <c r="D71" s="116" t="s">
        <v>217</v>
      </c>
      <c r="E71" s="29"/>
      <c r="F71" s="76">
        <v>20</v>
      </c>
      <c r="G71" s="135"/>
      <c r="H71" s="135"/>
      <c r="I71" s="48"/>
      <c r="J71" s="48"/>
      <c r="K71" s="48"/>
      <c r="L71" s="80">
        <f t="shared" si="1"/>
        <v>0</v>
      </c>
      <c r="M71" s="48"/>
      <c r="N71" s="48"/>
      <c r="P71" s="22"/>
      <c r="R71" s="22"/>
      <c r="S71" s="22"/>
      <c r="T71" s="22"/>
      <c r="U71" s="22"/>
      <c r="V71" s="22"/>
      <c r="W71" s="22"/>
      <c r="Z71" s="31"/>
    </row>
    <row r="72" spans="1:27" s="18" customFormat="1" ht="18" customHeight="1">
      <c r="B72" s="112">
        <v>80435</v>
      </c>
      <c r="C72" s="118"/>
      <c r="D72" s="116" t="s">
        <v>218</v>
      </c>
      <c r="E72" s="29"/>
      <c r="F72" s="76">
        <v>20</v>
      </c>
      <c r="G72" s="135"/>
      <c r="H72" s="135"/>
      <c r="I72" s="48"/>
      <c r="J72" s="48"/>
      <c r="K72" s="48"/>
      <c r="L72" s="80">
        <f t="shared" si="1"/>
        <v>0</v>
      </c>
      <c r="M72" s="48"/>
      <c r="N72" s="48"/>
      <c r="P72" s="22"/>
      <c r="R72" s="22"/>
      <c r="S72" s="22"/>
      <c r="T72" s="22"/>
      <c r="U72" s="22"/>
      <c r="V72" s="22"/>
      <c r="W72" s="22"/>
      <c r="Z72" s="31"/>
    </row>
    <row r="73" spans="1:27" s="18" customFormat="1" ht="18" customHeight="1">
      <c r="B73" s="112">
        <v>80215</v>
      </c>
      <c r="C73" s="118"/>
      <c r="D73" s="116" t="s">
        <v>219</v>
      </c>
      <c r="E73" s="29"/>
      <c r="F73" s="76">
        <v>20</v>
      </c>
      <c r="G73" s="135"/>
      <c r="H73" s="135"/>
      <c r="I73" s="48"/>
      <c r="J73" s="48"/>
      <c r="K73" s="48"/>
      <c r="L73" s="81">
        <f t="shared" si="1"/>
        <v>0</v>
      </c>
      <c r="M73" s="48"/>
      <c r="N73" s="48"/>
      <c r="P73" s="22"/>
      <c r="R73" s="22"/>
      <c r="S73" s="22"/>
      <c r="T73" s="22"/>
      <c r="U73" s="22"/>
      <c r="V73" s="22"/>
      <c r="W73" s="22"/>
      <c r="Z73" s="31"/>
    </row>
    <row r="74" spans="1:27" s="18" customFormat="1" ht="18" customHeight="1">
      <c r="A74" s="54"/>
      <c r="B74" s="55"/>
      <c r="C74" s="55"/>
      <c r="D74" s="55"/>
      <c r="E74" s="56"/>
      <c r="F74" s="22"/>
      <c r="G74" s="48"/>
      <c r="H74" s="48"/>
      <c r="I74" s="48"/>
      <c r="J74" s="48"/>
      <c r="K74" s="48"/>
      <c r="L74" s="79"/>
      <c r="M74" s="48"/>
      <c r="N74" s="48"/>
      <c r="P74" s="22"/>
      <c r="R74" s="22"/>
      <c r="S74" s="22"/>
      <c r="T74" s="22"/>
      <c r="U74" s="22"/>
      <c r="V74" s="22"/>
      <c r="W74" s="22"/>
      <c r="Z74" s="31"/>
    </row>
    <row r="75" spans="1:27" s="18" customFormat="1" ht="18" customHeight="1">
      <c r="A75" s="54"/>
      <c r="B75" s="57"/>
      <c r="C75" s="57"/>
      <c r="D75" s="55"/>
      <c r="E75" s="55"/>
      <c r="F75" s="48"/>
      <c r="G75" s="48"/>
      <c r="H75" s="48"/>
      <c r="I75" s="48"/>
      <c r="J75" s="48"/>
      <c r="K75" s="48"/>
      <c r="L75" s="49"/>
      <c r="M75" s="48"/>
      <c r="N75" s="48"/>
      <c r="P75" s="22"/>
      <c r="R75" s="22"/>
      <c r="S75" s="22"/>
      <c r="T75" s="22"/>
      <c r="U75" s="22"/>
      <c r="V75" s="22"/>
      <c r="W75" s="22"/>
      <c r="Z75" s="31"/>
    </row>
    <row r="76" spans="1:27" s="18" customFormat="1" ht="18" customHeight="1">
      <c r="A76" s="54"/>
      <c r="B76" s="21" t="s">
        <v>40</v>
      </c>
      <c r="C76" s="21"/>
      <c r="D76" s="35"/>
      <c r="E76" s="82"/>
      <c r="F76" s="53"/>
      <c r="G76" s="48"/>
      <c r="H76" s="66" t="s">
        <v>206</v>
      </c>
      <c r="I76" s="53"/>
      <c r="J76" s="53"/>
      <c r="K76" s="48"/>
      <c r="L76" s="78"/>
      <c r="M76" s="48"/>
      <c r="N76" s="48"/>
      <c r="P76" s="22"/>
      <c r="R76" s="22"/>
      <c r="S76" s="22"/>
      <c r="T76" s="22"/>
      <c r="U76" s="22"/>
      <c r="V76" s="22"/>
      <c r="W76" s="22"/>
      <c r="Z76" s="31"/>
    </row>
    <row r="77" spans="1:27" s="18" customFormat="1" ht="37.35" customHeight="1">
      <c r="A77" s="95"/>
      <c r="B77" s="32"/>
      <c r="C77" s="33"/>
      <c r="D77" s="34"/>
      <c r="E77" s="137" t="s">
        <v>58</v>
      </c>
      <c r="F77" s="138"/>
      <c r="G77" s="125"/>
      <c r="H77" s="34"/>
      <c r="I77" s="139" t="s">
        <v>185</v>
      </c>
      <c r="J77" s="139"/>
      <c r="K77" s="99"/>
      <c r="L77" s="102" t="s">
        <v>0</v>
      </c>
      <c r="M77" s="131"/>
      <c r="N77" s="131"/>
      <c r="T77" s="58"/>
      <c r="Z77" s="41"/>
    </row>
    <row r="78" spans="1:27" s="18" customFormat="1" ht="15.95" customHeight="1">
      <c r="A78" s="94"/>
      <c r="B78" s="46" t="s">
        <v>62</v>
      </c>
      <c r="C78" s="119"/>
      <c r="D78" s="69" t="s">
        <v>61</v>
      </c>
      <c r="E78" s="46" t="s">
        <v>67</v>
      </c>
      <c r="F78" s="46" t="s">
        <v>41</v>
      </c>
      <c r="G78" s="100"/>
      <c r="H78" s="69" t="s">
        <v>61</v>
      </c>
      <c r="I78" s="46" t="s">
        <v>67</v>
      </c>
      <c r="J78" s="46" t="s">
        <v>41</v>
      </c>
      <c r="K78" s="22"/>
      <c r="L78" s="80"/>
      <c r="M78" s="22"/>
      <c r="N78" s="22"/>
      <c r="T78" s="22"/>
      <c r="Z78" s="41"/>
    </row>
    <row r="79" spans="1:27" s="18" customFormat="1" ht="15.95" customHeight="1">
      <c r="A79" s="77"/>
      <c r="B79" s="32" t="s">
        <v>68</v>
      </c>
      <c r="C79" s="120"/>
      <c r="D79" s="86" t="s">
        <v>87</v>
      </c>
      <c r="E79" s="52">
        <v>31</v>
      </c>
      <c r="F79" s="87"/>
      <c r="G79" s="121"/>
      <c r="H79" s="86" t="s">
        <v>136</v>
      </c>
      <c r="I79" s="52">
        <v>20</v>
      </c>
      <c r="J79" s="64"/>
      <c r="L79" s="80">
        <f t="shared" ref="L79:L96" si="2">((E79*F79)+I79*J79)+(M79*N79)</f>
        <v>0</v>
      </c>
      <c r="M79" s="96"/>
      <c r="N79" s="97"/>
      <c r="T79" s="22"/>
      <c r="Z79" s="41"/>
      <c r="AA79" s="24"/>
    </row>
    <row r="80" spans="1:27" s="18" customFormat="1" ht="15.95" customHeight="1">
      <c r="B80" s="32" t="s">
        <v>69</v>
      </c>
      <c r="C80" s="120"/>
      <c r="D80" s="86" t="s">
        <v>88</v>
      </c>
      <c r="E80" s="52">
        <v>38</v>
      </c>
      <c r="F80" s="87"/>
      <c r="G80" s="121"/>
      <c r="H80" s="86" t="s">
        <v>137</v>
      </c>
      <c r="I80" s="52">
        <v>23</v>
      </c>
      <c r="J80" s="64"/>
      <c r="L80" s="80">
        <f t="shared" si="2"/>
        <v>0</v>
      </c>
      <c r="M80" s="96"/>
      <c r="N80" s="97"/>
      <c r="T80" s="22"/>
      <c r="Z80" s="41"/>
      <c r="AA80" s="24"/>
    </row>
    <row r="81" spans="2:27" s="18" customFormat="1" ht="15.95" customHeight="1">
      <c r="B81" s="32" t="s">
        <v>70</v>
      </c>
      <c r="C81" s="120"/>
      <c r="D81" s="86" t="s">
        <v>89</v>
      </c>
      <c r="E81" s="52">
        <v>28</v>
      </c>
      <c r="F81" s="87"/>
      <c r="G81" s="121"/>
      <c r="H81" s="86" t="s">
        <v>138</v>
      </c>
      <c r="I81" s="52">
        <v>16</v>
      </c>
      <c r="J81" s="64"/>
      <c r="L81" s="80">
        <f t="shared" si="2"/>
        <v>0</v>
      </c>
      <c r="M81" s="96"/>
      <c r="N81" s="97"/>
      <c r="T81" s="22"/>
      <c r="Z81" s="41"/>
      <c r="AA81" s="24"/>
    </row>
    <row r="82" spans="2:27" s="18" customFormat="1" ht="15.95" customHeight="1">
      <c r="B82" s="32" t="s">
        <v>71</v>
      </c>
      <c r="C82" s="120"/>
      <c r="D82" s="86" t="s">
        <v>90</v>
      </c>
      <c r="E82" s="52">
        <v>21</v>
      </c>
      <c r="F82" s="87"/>
      <c r="G82" s="121"/>
      <c r="H82" s="86" t="s">
        <v>139</v>
      </c>
      <c r="I82" s="52">
        <v>15</v>
      </c>
      <c r="J82" s="64"/>
      <c r="L82" s="80">
        <f t="shared" si="2"/>
        <v>0</v>
      </c>
      <c r="M82" s="96"/>
      <c r="N82" s="97"/>
      <c r="T82" s="22"/>
      <c r="Z82" s="41"/>
      <c r="AA82" s="24"/>
    </row>
    <row r="83" spans="2:27" s="18" customFormat="1" ht="15.95" customHeight="1">
      <c r="B83" s="32" t="s">
        <v>72</v>
      </c>
      <c r="C83" s="120"/>
      <c r="D83" s="86" t="s">
        <v>91</v>
      </c>
      <c r="E83" s="52">
        <v>21</v>
      </c>
      <c r="F83" s="87"/>
      <c r="G83" s="121"/>
      <c r="H83" s="86" t="s">
        <v>140</v>
      </c>
      <c r="I83" s="52">
        <v>15</v>
      </c>
      <c r="J83" s="64"/>
      <c r="L83" s="80">
        <f t="shared" si="2"/>
        <v>0</v>
      </c>
      <c r="M83" s="96"/>
      <c r="N83" s="97"/>
      <c r="T83" s="22"/>
      <c r="Z83" s="41"/>
      <c r="AA83" s="24"/>
    </row>
    <row r="84" spans="2:27" s="18" customFormat="1" ht="15.95" customHeight="1">
      <c r="B84" s="32" t="s">
        <v>59</v>
      </c>
      <c r="C84" s="120"/>
      <c r="D84" s="86" t="s">
        <v>95</v>
      </c>
      <c r="E84" s="52">
        <v>38</v>
      </c>
      <c r="F84" s="87"/>
      <c r="G84" s="121"/>
      <c r="H84" s="86" t="s">
        <v>144</v>
      </c>
      <c r="I84" s="52">
        <v>23</v>
      </c>
      <c r="J84" s="64"/>
      <c r="L84" s="80">
        <f t="shared" si="2"/>
        <v>0</v>
      </c>
      <c r="M84" s="96"/>
      <c r="N84" s="97"/>
      <c r="T84" s="22"/>
      <c r="Z84" s="41"/>
      <c r="AA84" s="24"/>
    </row>
    <row r="85" spans="2:27" s="18" customFormat="1" ht="15.95" customHeight="1">
      <c r="B85" s="32" t="s">
        <v>73</v>
      </c>
      <c r="C85" s="120"/>
      <c r="D85" s="86" t="s">
        <v>92</v>
      </c>
      <c r="E85" s="52">
        <v>38</v>
      </c>
      <c r="F85" s="87"/>
      <c r="G85" s="121"/>
      <c r="H85" s="86" t="s">
        <v>141</v>
      </c>
      <c r="I85" s="52">
        <v>23</v>
      </c>
      <c r="J85" s="64"/>
      <c r="L85" s="80">
        <f t="shared" si="2"/>
        <v>0</v>
      </c>
      <c r="M85" s="96"/>
      <c r="N85" s="97"/>
      <c r="T85" s="22"/>
      <c r="Z85" s="41"/>
      <c r="AA85" s="24"/>
    </row>
    <row r="86" spans="2:27" s="18" customFormat="1" ht="15.95" customHeight="1">
      <c r="B86" s="32" t="s">
        <v>74</v>
      </c>
      <c r="C86" s="120"/>
      <c r="D86" s="86" t="s">
        <v>93</v>
      </c>
      <c r="E86" s="52">
        <v>38</v>
      </c>
      <c r="F86" s="87"/>
      <c r="G86" s="121"/>
      <c r="H86" s="86" t="s">
        <v>142</v>
      </c>
      <c r="I86" s="52">
        <v>23</v>
      </c>
      <c r="J86" s="64"/>
      <c r="L86" s="80">
        <f t="shared" si="2"/>
        <v>0</v>
      </c>
      <c r="M86" s="96"/>
      <c r="N86" s="97"/>
      <c r="T86" s="22"/>
      <c r="Z86" s="41"/>
      <c r="AA86" s="24"/>
    </row>
    <row r="87" spans="2:27" s="18" customFormat="1" ht="15.95" customHeight="1">
      <c r="B87" s="32" t="s">
        <v>75</v>
      </c>
      <c r="C87" s="120"/>
      <c r="D87" s="86" t="s">
        <v>94</v>
      </c>
      <c r="E87" s="52">
        <v>38</v>
      </c>
      <c r="F87" s="87"/>
      <c r="G87" s="121"/>
      <c r="H87" s="86" t="s">
        <v>143</v>
      </c>
      <c r="I87" s="52">
        <v>23</v>
      </c>
      <c r="J87" s="64"/>
      <c r="L87" s="80">
        <f t="shared" si="2"/>
        <v>0</v>
      </c>
      <c r="M87" s="96"/>
      <c r="N87" s="97"/>
      <c r="T87" s="22"/>
      <c r="Z87" s="41"/>
      <c r="AA87" s="24"/>
    </row>
    <row r="88" spans="2:27" s="18" customFormat="1" ht="15.95" customHeight="1">
      <c r="B88" s="32" t="s">
        <v>1</v>
      </c>
      <c r="C88" s="120"/>
      <c r="D88" s="86" t="s">
        <v>96</v>
      </c>
      <c r="E88" s="52">
        <v>38</v>
      </c>
      <c r="F88" s="87"/>
      <c r="G88" s="121"/>
      <c r="H88" s="86" t="s">
        <v>145</v>
      </c>
      <c r="I88" s="52">
        <v>23</v>
      </c>
      <c r="J88" s="64"/>
      <c r="L88" s="80">
        <f t="shared" si="2"/>
        <v>0</v>
      </c>
      <c r="M88" s="96"/>
      <c r="N88" s="97"/>
      <c r="T88" s="22"/>
      <c r="Z88" s="41"/>
      <c r="AA88" s="24"/>
    </row>
    <row r="89" spans="2:27" s="18" customFormat="1" ht="15.95" customHeight="1">
      <c r="B89" s="32" t="s">
        <v>2</v>
      </c>
      <c r="C89" s="120"/>
      <c r="D89" s="86" t="s">
        <v>97</v>
      </c>
      <c r="E89" s="52">
        <v>38</v>
      </c>
      <c r="F89" s="87"/>
      <c r="G89" s="121"/>
      <c r="H89" s="86" t="s">
        <v>146</v>
      </c>
      <c r="I89" s="52">
        <v>23</v>
      </c>
      <c r="J89" s="64"/>
      <c r="L89" s="80">
        <f t="shared" si="2"/>
        <v>0</v>
      </c>
      <c r="M89" s="96"/>
      <c r="N89" s="97"/>
      <c r="T89" s="22"/>
      <c r="Z89" s="41"/>
      <c r="AA89" s="24"/>
    </row>
    <row r="90" spans="2:27" s="18" customFormat="1" ht="15.95" customHeight="1">
      <c r="B90" s="32" t="s">
        <v>47</v>
      </c>
      <c r="C90" s="120"/>
      <c r="D90" s="86" t="s">
        <v>98</v>
      </c>
      <c r="E90" s="52">
        <v>38</v>
      </c>
      <c r="F90" s="87"/>
      <c r="G90" s="121"/>
      <c r="H90" s="86" t="s">
        <v>147</v>
      </c>
      <c r="I90" s="52">
        <v>23</v>
      </c>
      <c r="J90" s="64"/>
      <c r="L90" s="80">
        <f t="shared" si="2"/>
        <v>0</v>
      </c>
      <c r="M90" s="96"/>
      <c r="N90" s="97"/>
      <c r="T90" s="22"/>
      <c r="Z90" s="41"/>
      <c r="AA90" s="24"/>
    </row>
    <row r="91" spans="2:27" s="18" customFormat="1" ht="15.95" customHeight="1">
      <c r="B91" s="32" t="s">
        <v>3</v>
      </c>
      <c r="C91" s="120"/>
      <c r="D91" s="86" t="s">
        <v>99</v>
      </c>
      <c r="E91" s="52">
        <v>28</v>
      </c>
      <c r="F91" s="87"/>
      <c r="G91" s="121"/>
      <c r="H91" s="86" t="s">
        <v>148</v>
      </c>
      <c r="I91" s="52">
        <v>16</v>
      </c>
      <c r="J91" s="64"/>
      <c r="L91" s="80">
        <f t="shared" si="2"/>
        <v>0</v>
      </c>
      <c r="M91" s="96"/>
      <c r="N91" s="97"/>
      <c r="T91" s="22"/>
      <c r="Z91" s="41"/>
      <c r="AA91" s="24"/>
    </row>
    <row r="92" spans="2:27" s="18" customFormat="1" ht="15.95" customHeight="1">
      <c r="B92" s="32" t="s">
        <v>4</v>
      </c>
      <c r="C92" s="120"/>
      <c r="D92" s="86" t="s">
        <v>100</v>
      </c>
      <c r="E92" s="52">
        <v>38</v>
      </c>
      <c r="F92" s="87"/>
      <c r="G92" s="121"/>
      <c r="H92" s="86" t="s">
        <v>149</v>
      </c>
      <c r="I92" s="52">
        <v>23</v>
      </c>
      <c r="J92" s="64"/>
      <c r="L92" s="80">
        <f t="shared" si="2"/>
        <v>0</v>
      </c>
      <c r="M92" s="96"/>
      <c r="N92" s="97"/>
      <c r="T92" s="22"/>
      <c r="Z92" s="41"/>
      <c r="AA92" s="24"/>
    </row>
    <row r="93" spans="2:27" s="18" customFormat="1" ht="15.95" customHeight="1">
      <c r="B93" s="32" t="s">
        <v>5</v>
      </c>
      <c r="C93" s="120"/>
      <c r="D93" s="86" t="s">
        <v>101</v>
      </c>
      <c r="E93" s="52">
        <v>38</v>
      </c>
      <c r="F93" s="87"/>
      <c r="G93" s="121"/>
      <c r="H93" s="86" t="s">
        <v>150</v>
      </c>
      <c r="I93" s="52">
        <v>23</v>
      </c>
      <c r="J93" s="64"/>
      <c r="L93" s="80">
        <f t="shared" si="2"/>
        <v>0</v>
      </c>
      <c r="M93" s="96"/>
      <c r="N93" s="97"/>
      <c r="T93" s="22"/>
      <c r="Z93" s="41"/>
      <c r="AA93" s="24"/>
    </row>
    <row r="94" spans="2:27" s="18" customFormat="1" ht="15.95" customHeight="1">
      <c r="B94" s="32" t="s">
        <v>22</v>
      </c>
      <c r="C94" s="120"/>
      <c r="D94" s="86" t="s">
        <v>102</v>
      </c>
      <c r="E94" s="52">
        <v>38</v>
      </c>
      <c r="F94" s="87"/>
      <c r="G94" s="121"/>
      <c r="H94" s="86" t="s">
        <v>151</v>
      </c>
      <c r="I94" s="52">
        <v>23</v>
      </c>
      <c r="J94" s="64"/>
      <c r="L94" s="80">
        <f t="shared" si="2"/>
        <v>0</v>
      </c>
      <c r="M94" s="96"/>
      <c r="N94" s="97"/>
      <c r="T94" s="22"/>
      <c r="Z94" s="41"/>
      <c r="AA94" s="24"/>
    </row>
    <row r="95" spans="2:27" s="18" customFormat="1" ht="15.95" customHeight="1">
      <c r="B95" s="32" t="s">
        <v>25</v>
      </c>
      <c r="C95" s="120"/>
      <c r="D95" s="86" t="s">
        <v>103</v>
      </c>
      <c r="E95" s="52">
        <v>28</v>
      </c>
      <c r="F95" s="87"/>
      <c r="G95" s="121"/>
      <c r="H95" s="86" t="s">
        <v>152</v>
      </c>
      <c r="I95" s="52">
        <v>16</v>
      </c>
      <c r="J95" s="64"/>
      <c r="L95" s="80">
        <f t="shared" si="2"/>
        <v>0</v>
      </c>
      <c r="M95" s="96"/>
      <c r="N95" s="97"/>
      <c r="T95" s="22"/>
      <c r="Z95" s="41"/>
      <c r="AA95" s="24"/>
    </row>
    <row r="96" spans="2:27" s="18" customFormat="1" ht="15.95" customHeight="1">
      <c r="B96" s="32" t="s">
        <v>29</v>
      </c>
      <c r="C96" s="120"/>
      <c r="D96" s="86" t="s">
        <v>104</v>
      </c>
      <c r="E96" s="52">
        <v>31</v>
      </c>
      <c r="F96" s="87"/>
      <c r="G96" s="121"/>
      <c r="H96" s="86" t="s">
        <v>153</v>
      </c>
      <c r="I96" s="52">
        <v>20</v>
      </c>
      <c r="J96" s="64"/>
      <c r="L96" s="80">
        <f t="shared" si="2"/>
        <v>0</v>
      </c>
      <c r="M96" s="96"/>
      <c r="N96" s="97"/>
      <c r="T96" s="22"/>
      <c r="Z96" s="41"/>
      <c r="AA96" s="24"/>
    </row>
    <row r="97" spans="1:27" s="18" customFormat="1" ht="15.95" customHeight="1">
      <c r="B97" s="32" t="s">
        <v>20</v>
      </c>
      <c r="C97" s="120"/>
      <c r="D97" s="86" t="s">
        <v>135</v>
      </c>
      <c r="E97" s="52">
        <v>21</v>
      </c>
      <c r="F97" s="87"/>
      <c r="G97" s="121"/>
      <c r="H97" s="86" t="s">
        <v>184</v>
      </c>
      <c r="I97" s="52">
        <v>15</v>
      </c>
      <c r="J97" s="64"/>
      <c r="L97" s="80">
        <f>((E97*F97)+I97*J97)</f>
        <v>0</v>
      </c>
      <c r="M97" s="96"/>
      <c r="N97" s="97"/>
      <c r="T97" s="22"/>
      <c r="Z97" s="41"/>
      <c r="AA97" s="24"/>
    </row>
    <row r="98" spans="1:27" s="18" customFormat="1" ht="15.95" customHeight="1">
      <c r="B98" s="32" t="s">
        <v>30</v>
      </c>
      <c r="C98" s="120"/>
      <c r="D98" s="86" t="s">
        <v>105</v>
      </c>
      <c r="E98" s="52">
        <v>28</v>
      </c>
      <c r="F98" s="87"/>
      <c r="G98" s="121"/>
      <c r="H98" s="86" t="s">
        <v>154</v>
      </c>
      <c r="I98" s="52">
        <v>16</v>
      </c>
      <c r="J98" s="64"/>
      <c r="L98" s="80">
        <f t="shared" ref="L98:L103" si="3">((E98*F98)+I98*J98)+(M98*N98)</f>
        <v>0</v>
      </c>
      <c r="M98" s="96"/>
      <c r="N98" s="97"/>
      <c r="T98" s="22"/>
      <c r="Z98" s="41"/>
      <c r="AA98" s="24"/>
    </row>
    <row r="99" spans="1:27" s="18" customFormat="1" ht="15.95" customHeight="1">
      <c r="B99" s="32" t="s">
        <v>27</v>
      </c>
      <c r="C99" s="120"/>
      <c r="D99" s="86" t="s">
        <v>106</v>
      </c>
      <c r="E99" s="52">
        <v>31</v>
      </c>
      <c r="F99" s="87"/>
      <c r="G99" s="121"/>
      <c r="H99" s="86" t="s">
        <v>155</v>
      </c>
      <c r="I99" s="52">
        <v>20</v>
      </c>
      <c r="J99" s="64"/>
      <c r="L99" s="80">
        <f t="shared" si="3"/>
        <v>0</v>
      </c>
      <c r="M99" s="96"/>
      <c r="N99" s="97"/>
      <c r="T99" s="22"/>
      <c r="Z99" s="41"/>
      <c r="AA99" s="24"/>
    </row>
    <row r="100" spans="1:27" s="18" customFormat="1" ht="15.95" customHeight="1">
      <c r="B100" s="32" t="s">
        <v>6</v>
      </c>
      <c r="C100" s="120"/>
      <c r="D100" s="86" t="s">
        <v>107</v>
      </c>
      <c r="E100" s="52">
        <v>21</v>
      </c>
      <c r="F100" s="87"/>
      <c r="G100" s="121"/>
      <c r="H100" s="86" t="s">
        <v>156</v>
      </c>
      <c r="I100" s="52">
        <v>15</v>
      </c>
      <c r="J100" s="64"/>
      <c r="L100" s="80">
        <f t="shared" si="3"/>
        <v>0</v>
      </c>
      <c r="M100" s="96"/>
      <c r="N100" s="97"/>
      <c r="T100" s="22"/>
      <c r="Z100" s="41"/>
      <c r="AA100" s="24"/>
    </row>
    <row r="101" spans="1:27" s="18" customFormat="1" ht="15.95" customHeight="1">
      <c r="B101" s="32" t="s">
        <v>24</v>
      </c>
      <c r="C101" s="120"/>
      <c r="D101" s="86" t="s">
        <v>108</v>
      </c>
      <c r="E101" s="52">
        <v>28</v>
      </c>
      <c r="F101" s="87"/>
      <c r="G101" s="121"/>
      <c r="H101" s="86" t="s">
        <v>157</v>
      </c>
      <c r="I101" s="52">
        <v>16</v>
      </c>
      <c r="J101" s="64"/>
      <c r="L101" s="80">
        <f t="shared" si="3"/>
        <v>0</v>
      </c>
      <c r="M101" s="96"/>
      <c r="N101" s="97"/>
      <c r="T101" s="22"/>
      <c r="Z101" s="41"/>
      <c r="AA101" s="24"/>
    </row>
    <row r="102" spans="1:27" s="18" customFormat="1" ht="15.95" customHeight="1">
      <c r="B102" s="32" t="s">
        <v>7</v>
      </c>
      <c r="C102" s="120"/>
      <c r="D102" s="86" t="s">
        <v>109</v>
      </c>
      <c r="E102" s="52">
        <v>21</v>
      </c>
      <c r="F102" s="87"/>
      <c r="G102" s="121"/>
      <c r="H102" s="86" t="s">
        <v>158</v>
      </c>
      <c r="I102" s="52">
        <v>15</v>
      </c>
      <c r="J102" s="64"/>
      <c r="L102" s="80">
        <f t="shared" si="3"/>
        <v>0</v>
      </c>
      <c r="M102" s="96"/>
      <c r="N102" s="97"/>
      <c r="T102" s="22"/>
      <c r="Z102" s="41"/>
      <c r="AA102" s="24"/>
    </row>
    <row r="103" spans="1:27" s="18" customFormat="1" ht="15.95" customHeight="1">
      <c r="B103" s="32" t="s">
        <v>31</v>
      </c>
      <c r="C103" s="120"/>
      <c r="D103" s="86" t="s">
        <v>110</v>
      </c>
      <c r="E103" s="52">
        <v>21</v>
      </c>
      <c r="F103" s="87"/>
      <c r="G103" s="121"/>
      <c r="H103" s="86" t="s">
        <v>159</v>
      </c>
      <c r="I103" s="52">
        <v>15</v>
      </c>
      <c r="J103" s="64"/>
      <c r="L103" s="80">
        <f t="shared" si="3"/>
        <v>0</v>
      </c>
      <c r="M103" s="96"/>
      <c r="N103" s="97"/>
      <c r="T103" s="22"/>
      <c r="Z103" s="41"/>
      <c r="AA103" s="24"/>
    </row>
    <row r="104" spans="1:27" s="18" customFormat="1" ht="15.95" customHeight="1">
      <c r="B104" s="32" t="s">
        <v>28</v>
      </c>
      <c r="C104" s="120"/>
      <c r="D104" s="86" t="s">
        <v>111</v>
      </c>
      <c r="E104" s="59">
        <v>54</v>
      </c>
      <c r="F104" s="87"/>
      <c r="G104" s="122"/>
      <c r="H104" s="86" t="s">
        <v>160</v>
      </c>
      <c r="I104" s="52">
        <v>32</v>
      </c>
      <c r="J104" s="64"/>
      <c r="L104" s="80">
        <f>(I104*J104)</f>
        <v>0</v>
      </c>
      <c r="M104" s="98"/>
      <c r="N104" s="97"/>
      <c r="T104" s="22"/>
      <c r="Z104" s="41"/>
      <c r="AA104" s="24"/>
    </row>
    <row r="105" spans="1:27" s="18" customFormat="1" ht="15.95" customHeight="1">
      <c r="A105" s="60"/>
      <c r="B105" s="32" t="s">
        <v>37</v>
      </c>
      <c r="C105" s="120"/>
      <c r="D105" s="86" t="s">
        <v>112</v>
      </c>
      <c r="E105" s="52">
        <v>21</v>
      </c>
      <c r="F105" s="87"/>
      <c r="G105" s="121"/>
      <c r="H105" s="86" t="s">
        <v>161</v>
      </c>
      <c r="I105" s="52">
        <v>15</v>
      </c>
      <c r="J105" s="64"/>
      <c r="L105" s="80">
        <f t="shared" ref="L105:L127" si="4">((E105*F105)+I105*J105)+(M105*N105)</f>
        <v>0</v>
      </c>
      <c r="M105" s="96"/>
      <c r="N105" s="97"/>
      <c r="T105" s="22"/>
      <c r="Z105" s="41"/>
      <c r="AA105" s="24"/>
    </row>
    <row r="106" spans="1:27" s="18" customFormat="1" ht="15.95" customHeight="1">
      <c r="B106" s="32" t="s">
        <v>33</v>
      </c>
      <c r="C106" s="120"/>
      <c r="D106" s="86" t="s">
        <v>114</v>
      </c>
      <c r="E106" s="52">
        <v>31</v>
      </c>
      <c r="F106" s="87"/>
      <c r="G106" s="121"/>
      <c r="H106" s="86" t="s">
        <v>163</v>
      </c>
      <c r="I106" s="52">
        <v>20</v>
      </c>
      <c r="J106" s="64"/>
      <c r="L106" s="80">
        <f t="shared" si="4"/>
        <v>0</v>
      </c>
      <c r="M106" s="96"/>
      <c r="N106" s="97"/>
      <c r="T106" s="22"/>
      <c r="Z106" s="41"/>
      <c r="AA106" s="24"/>
    </row>
    <row r="107" spans="1:27" s="18" customFormat="1" ht="15.95" customHeight="1">
      <c r="B107" s="32" t="s">
        <v>32</v>
      </c>
      <c r="C107" s="120"/>
      <c r="D107" s="86" t="s">
        <v>113</v>
      </c>
      <c r="E107" s="52">
        <v>31</v>
      </c>
      <c r="F107" s="87"/>
      <c r="G107" s="121"/>
      <c r="H107" s="86" t="s">
        <v>162</v>
      </c>
      <c r="I107" s="52">
        <v>20</v>
      </c>
      <c r="J107" s="64"/>
      <c r="L107" s="80">
        <f t="shared" si="4"/>
        <v>0</v>
      </c>
      <c r="M107" s="96"/>
      <c r="N107" s="97"/>
      <c r="T107" s="22"/>
      <c r="Z107" s="41"/>
      <c r="AA107" s="24"/>
    </row>
    <row r="108" spans="1:27" s="18" customFormat="1" ht="15.95" customHeight="1">
      <c r="B108" s="32" t="s">
        <v>34</v>
      </c>
      <c r="C108" s="120"/>
      <c r="D108" s="86" t="s">
        <v>115</v>
      </c>
      <c r="E108" s="52">
        <v>31</v>
      </c>
      <c r="F108" s="87"/>
      <c r="G108" s="121"/>
      <c r="H108" s="86" t="s">
        <v>164</v>
      </c>
      <c r="I108" s="52">
        <v>20</v>
      </c>
      <c r="J108" s="64"/>
      <c r="L108" s="80">
        <f t="shared" si="4"/>
        <v>0</v>
      </c>
      <c r="M108" s="96"/>
      <c r="N108" s="97"/>
      <c r="T108" s="22"/>
      <c r="Z108" s="41"/>
      <c r="AA108" s="24"/>
    </row>
    <row r="109" spans="1:27" s="18" customFormat="1" ht="15.95" customHeight="1">
      <c r="B109" s="32" t="s">
        <v>8</v>
      </c>
      <c r="C109" s="33"/>
      <c r="D109" s="88" t="s">
        <v>116</v>
      </c>
      <c r="E109" s="52">
        <v>28</v>
      </c>
      <c r="F109" s="87"/>
      <c r="G109" s="121"/>
      <c r="H109" s="86" t="s">
        <v>165</v>
      </c>
      <c r="I109" s="52">
        <v>16</v>
      </c>
      <c r="J109" s="64"/>
      <c r="L109" s="80">
        <f t="shared" si="4"/>
        <v>0</v>
      </c>
      <c r="M109" s="96"/>
      <c r="N109" s="97"/>
      <c r="T109" s="22"/>
      <c r="Z109" s="41"/>
      <c r="AA109" s="24"/>
    </row>
    <row r="110" spans="1:27" s="18" customFormat="1" ht="15.95" customHeight="1">
      <c r="B110" s="32" t="s">
        <v>23</v>
      </c>
      <c r="C110" s="33"/>
      <c r="D110" s="88" t="s">
        <v>117</v>
      </c>
      <c r="E110" s="52">
        <v>28</v>
      </c>
      <c r="F110" s="87"/>
      <c r="G110" s="121"/>
      <c r="H110" s="86" t="s">
        <v>166</v>
      </c>
      <c r="I110" s="52">
        <v>16</v>
      </c>
      <c r="J110" s="64"/>
      <c r="L110" s="80">
        <f t="shared" si="4"/>
        <v>0</v>
      </c>
      <c r="M110" s="96"/>
      <c r="N110" s="97"/>
      <c r="T110" s="22"/>
      <c r="Z110" s="41"/>
      <c r="AA110" s="24"/>
    </row>
    <row r="111" spans="1:27" s="18" customFormat="1" ht="15.95" customHeight="1">
      <c r="B111" s="32" t="s">
        <v>9</v>
      </c>
      <c r="D111" s="88" t="s">
        <v>118</v>
      </c>
      <c r="E111" s="52">
        <v>28</v>
      </c>
      <c r="F111" s="87"/>
      <c r="G111" s="121"/>
      <c r="H111" s="86" t="s">
        <v>167</v>
      </c>
      <c r="I111" s="52">
        <v>16</v>
      </c>
      <c r="J111" s="64"/>
      <c r="L111" s="80">
        <f t="shared" si="4"/>
        <v>0</v>
      </c>
      <c r="M111" s="96"/>
      <c r="N111" s="97"/>
      <c r="T111" s="22"/>
      <c r="Z111" s="41"/>
      <c r="AA111" s="24"/>
    </row>
    <row r="112" spans="1:27" s="18" customFormat="1" ht="15.95" customHeight="1">
      <c r="B112" s="32" t="s">
        <v>26</v>
      </c>
      <c r="D112" s="88" t="s">
        <v>119</v>
      </c>
      <c r="E112" s="52">
        <v>31</v>
      </c>
      <c r="F112" s="87"/>
      <c r="G112" s="123"/>
      <c r="H112" s="88" t="s">
        <v>168</v>
      </c>
      <c r="I112" s="52">
        <v>20</v>
      </c>
      <c r="J112" s="64"/>
      <c r="L112" s="80">
        <f t="shared" si="4"/>
        <v>0</v>
      </c>
      <c r="M112" s="96"/>
      <c r="N112" s="97"/>
      <c r="T112" s="22"/>
      <c r="Z112" s="41"/>
      <c r="AA112" s="24"/>
    </row>
    <row r="113" spans="2:27" s="18" customFormat="1" ht="15.95" customHeight="1">
      <c r="B113" s="32" t="s">
        <v>10</v>
      </c>
      <c r="D113" s="88" t="s">
        <v>120</v>
      </c>
      <c r="E113" s="52">
        <v>21</v>
      </c>
      <c r="F113" s="124"/>
      <c r="G113" s="96"/>
      <c r="H113" s="88" t="s">
        <v>169</v>
      </c>
      <c r="I113" s="52">
        <v>15</v>
      </c>
      <c r="J113" s="64"/>
      <c r="L113" s="80">
        <f t="shared" si="4"/>
        <v>0</v>
      </c>
      <c r="M113" s="96"/>
      <c r="N113" s="97"/>
      <c r="T113" s="22"/>
      <c r="Z113" s="41"/>
      <c r="AA113" s="24"/>
    </row>
    <row r="114" spans="2:27" s="18" customFormat="1" ht="15.95" customHeight="1">
      <c r="B114" s="32" t="s">
        <v>11</v>
      </c>
      <c r="D114" s="88" t="s">
        <v>121</v>
      </c>
      <c r="E114" s="52">
        <v>21</v>
      </c>
      <c r="F114" s="87"/>
      <c r="G114" s="96"/>
      <c r="H114" s="88" t="s">
        <v>170</v>
      </c>
      <c r="I114" s="52">
        <v>15</v>
      </c>
      <c r="J114" s="64"/>
      <c r="L114" s="80">
        <f t="shared" si="4"/>
        <v>0</v>
      </c>
      <c r="M114" s="96"/>
      <c r="N114" s="97"/>
      <c r="T114" s="22"/>
      <c r="Z114" s="41"/>
      <c r="AA114" s="24"/>
    </row>
    <row r="115" spans="2:27" s="18" customFormat="1" ht="15.95" customHeight="1">
      <c r="B115" s="32" t="s">
        <v>48</v>
      </c>
      <c r="D115" s="88" t="s">
        <v>122</v>
      </c>
      <c r="E115" s="52">
        <v>28</v>
      </c>
      <c r="F115" s="87"/>
      <c r="G115" s="96"/>
      <c r="H115" s="88" t="s">
        <v>171</v>
      </c>
      <c r="I115" s="52">
        <v>16</v>
      </c>
      <c r="J115" s="64"/>
      <c r="L115" s="80">
        <f t="shared" si="4"/>
        <v>0</v>
      </c>
      <c r="M115" s="96"/>
      <c r="N115" s="97"/>
      <c r="T115" s="22"/>
      <c r="Z115" s="41"/>
      <c r="AA115" s="24"/>
    </row>
    <row r="116" spans="2:27" s="18" customFormat="1" ht="15.95" customHeight="1">
      <c r="B116" s="32" t="s">
        <v>46</v>
      </c>
      <c r="D116" s="88" t="s">
        <v>134</v>
      </c>
      <c r="E116" s="52">
        <v>21</v>
      </c>
      <c r="F116" s="87"/>
      <c r="G116" s="96"/>
      <c r="H116" s="88" t="s">
        <v>183</v>
      </c>
      <c r="I116" s="52">
        <v>15</v>
      </c>
      <c r="J116" s="64"/>
      <c r="L116" s="80">
        <f t="shared" si="4"/>
        <v>0</v>
      </c>
      <c r="M116" s="96"/>
      <c r="N116" s="97"/>
      <c r="T116" s="22"/>
      <c r="Z116" s="41"/>
      <c r="AA116" s="24"/>
    </row>
    <row r="117" spans="2:27" s="18" customFormat="1" ht="15.95" customHeight="1">
      <c r="B117" s="32" t="s">
        <v>19</v>
      </c>
      <c r="D117" s="88" t="s">
        <v>133</v>
      </c>
      <c r="E117" s="52">
        <v>21</v>
      </c>
      <c r="F117" s="87"/>
      <c r="G117" s="96"/>
      <c r="H117" s="88" t="s">
        <v>182</v>
      </c>
      <c r="I117" s="52">
        <v>15</v>
      </c>
      <c r="J117" s="64"/>
      <c r="L117" s="80">
        <f t="shared" si="4"/>
        <v>0</v>
      </c>
      <c r="M117" s="96"/>
      <c r="N117" s="97"/>
      <c r="T117" s="22"/>
      <c r="Z117" s="41"/>
      <c r="AA117" s="24"/>
    </row>
    <row r="118" spans="2:27" s="18" customFormat="1" ht="15.95" customHeight="1">
      <c r="B118" s="32" t="s">
        <v>35</v>
      </c>
      <c r="D118" s="88" t="s">
        <v>123</v>
      </c>
      <c r="E118" s="52">
        <v>31</v>
      </c>
      <c r="F118" s="87"/>
      <c r="G118" s="96"/>
      <c r="H118" s="88" t="s">
        <v>172</v>
      </c>
      <c r="I118" s="52">
        <v>20</v>
      </c>
      <c r="J118" s="64"/>
      <c r="L118" s="80">
        <f t="shared" si="4"/>
        <v>0</v>
      </c>
      <c r="M118" s="96"/>
      <c r="N118" s="97"/>
      <c r="T118" s="22"/>
      <c r="Z118" s="41"/>
      <c r="AA118" s="24"/>
    </row>
    <row r="119" spans="2:27" s="18" customFormat="1" ht="15.95" customHeight="1">
      <c r="B119" s="32" t="s">
        <v>12</v>
      </c>
      <c r="D119" s="88" t="s">
        <v>124</v>
      </c>
      <c r="E119" s="52">
        <v>31</v>
      </c>
      <c r="F119" s="87"/>
      <c r="G119" s="96"/>
      <c r="H119" s="88" t="s">
        <v>173</v>
      </c>
      <c r="I119" s="52">
        <v>20</v>
      </c>
      <c r="J119" s="64"/>
      <c r="L119" s="80">
        <f t="shared" si="4"/>
        <v>0</v>
      </c>
      <c r="M119" s="96"/>
      <c r="N119" s="97"/>
      <c r="T119" s="22"/>
      <c r="Z119" s="41"/>
      <c r="AA119" s="24"/>
    </row>
    <row r="120" spans="2:27" s="18" customFormat="1" ht="15.95" customHeight="1">
      <c r="B120" s="32" t="s">
        <v>13</v>
      </c>
      <c r="D120" s="88" t="s">
        <v>125</v>
      </c>
      <c r="E120" s="52">
        <v>31</v>
      </c>
      <c r="F120" s="87"/>
      <c r="G120" s="96"/>
      <c r="H120" s="88" t="s">
        <v>174</v>
      </c>
      <c r="I120" s="52">
        <v>20</v>
      </c>
      <c r="J120" s="64"/>
      <c r="L120" s="80">
        <f t="shared" si="4"/>
        <v>0</v>
      </c>
      <c r="M120" s="96"/>
      <c r="N120" s="97"/>
      <c r="T120" s="22"/>
      <c r="Z120" s="41"/>
      <c r="AA120" s="24"/>
    </row>
    <row r="121" spans="2:27" s="18" customFormat="1" ht="15.95" customHeight="1">
      <c r="B121" s="32" t="s">
        <v>14</v>
      </c>
      <c r="D121" s="88" t="s">
        <v>126</v>
      </c>
      <c r="E121" s="52">
        <v>31</v>
      </c>
      <c r="F121" s="87"/>
      <c r="G121" s="96"/>
      <c r="H121" s="88" t="s">
        <v>175</v>
      </c>
      <c r="I121" s="52">
        <v>20</v>
      </c>
      <c r="J121" s="64"/>
      <c r="L121" s="80">
        <f t="shared" si="4"/>
        <v>0</v>
      </c>
      <c r="M121" s="96"/>
      <c r="N121" s="97"/>
      <c r="T121" s="22"/>
      <c r="Z121" s="41"/>
      <c r="AA121" s="24"/>
    </row>
    <row r="122" spans="2:27" s="18" customFormat="1" ht="15.95" customHeight="1">
      <c r="B122" s="32" t="s">
        <v>15</v>
      </c>
      <c r="D122" s="88" t="s">
        <v>127</v>
      </c>
      <c r="E122" s="52">
        <v>28</v>
      </c>
      <c r="F122" s="87"/>
      <c r="G122" s="96"/>
      <c r="H122" s="88" t="s">
        <v>176</v>
      </c>
      <c r="I122" s="52">
        <v>16</v>
      </c>
      <c r="J122" s="64"/>
      <c r="L122" s="80">
        <f t="shared" si="4"/>
        <v>0</v>
      </c>
      <c r="M122" s="96"/>
      <c r="N122" s="97"/>
      <c r="T122" s="22"/>
      <c r="Z122" s="41"/>
      <c r="AA122" s="24"/>
    </row>
    <row r="123" spans="2:27" s="18" customFormat="1" ht="15.95" customHeight="1">
      <c r="B123" s="32" t="s">
        <v>36</v>
      </c>
      <c r="D123" s="88" t="s">
        <v>128</v>
      </c>
      <c r="E123" s="52">
        <v>28</v>
      </c>
      <c r="F123" s="87"/>
      <c r="G123" s="96"/>
      <c r="H123" s="88" t="s">
        <v>177</v>
      </c>
      <c r="I123" s="52">
        <v>16</v>
      </c>
      <c r="J123" s="64"/>
      <c r="L123" s="80">
        <f t="shared" si="4"/>
        <v>0</v>
      </c>
      <c r="M123" s="96"/>
      <c r="N123" s="97"/>
      <c r="T123" s="22"/>
      <c r="Z123" s="41"/>
      <c r="AA123" s="24"/>
    </row>
    <row r="124" spans="2:27" s="18" customFormat="1" ht="15.95" customHeight="1">
      <c r="B124" s="32" t="s">
        <v>49</v>
      </c>
      <c r="D124" s="88" t="s">
        <v>129</v>
      </c>
      <c r="E124" s="52">
        <v>21</v>
      </c>
      <c r="F124" s="87"/>
      <c r="G124" s="96"/>
      <c r="H124" s="88" t="s">
        <v>178</v>
      </c>
      <c r="I124" s="52">
        <v>15</v>
      </c>
      <c r="J124" s="64"/>
      <c r="L124" s="80">
        <f t="shared" si="4"/>
        <v>0</v>
      </c>
      <c r="M124" s="96"/>
      <c r="N124" s="97"/>
      <c r="T124" s="22"/>
      <c r="Z124" s="41"/>
      <c r="AA124" s="24"/>
    </row>
    <row r="125" spans="2:27" s="18" customFormat="1" ht="15.95" customHeight="1">
      <c r="B125" s="32" t="s">
        <v>16</v>
      </c>
      <c r="D125" s="88" t="s">
        <v>130</v>
      </c>
      <c r="E125" s="52">
        <v>21</v>
      </c>
      <c r="F125" s="87"/>
      <c r="G125" s="96"/>
      <c r="H125" s="88" t="s">
        <v>179</v>
      </c>
      <c r="I125" s="52">
        <v>15</v>
      </c>
      <c r="J125" s="64"/>
      <c r="L125" s="80">
        <f t="shared" si="4"/>
        <v>0</v>
      </c>
      <c r="M125" s="96"/>
      <c r="N125" s="97"/>
      <c r="T125" s="22"/>
      <c r="Z125" s="41"/>
      <c r="AA125" s="24"/>
    </row>
    <row r="126" spans="2:27" s="18" customFormat="1" ht="15.95" customHeight="1">
      <c r="B126" s="32" t="s">
        <v>17</v>
      </c>
      <c r="D126" s="88" t="s">
        <v>131</v>
      </c>
      <c r="E126" s="52">
        <v>38</v>
      </c>
      <c r="F126" s="87"/>
      <c r="G126" s="96"/>
      <c r="H126" s="88" t="s">
        <v>180</v>
      </c>
      <c r="I126" s="52">
        <v>23</v>
      </c>
      <c r="J126" s="64"/>
      <c r="L126" s="80">
        <f t="shared" si="4"/>
        <v>0</v>
      </c>
      <c r="M126" s="96"/>
      <c r="N126" s="97"/>
      <c r="T126" s="22"/>
      <c r="Z126" s="41"/>
      <c r="AA126" s="24"/>
    </row>
    <row r="127" spans="2:27" s="18" customFormat="1" ht="15.95" customHeight="1">
      <c r="B127" s="32" t="s">
        <v>18</v>
      </c>
      <c r="D127" s="88" t="s">
        <v>132</v>
      </c>
      <c r="E127" s="52">
        <v>21</v>
      </c>
      <c r="F127" s="87"/>
      <c r="G127" s="96"/>
      <c r="H127" s="88" t="s">
        <v>181</v>
      </c>
      <c r="I127" s="61">
        <v>15</v>
      </c>
      <c r="J127" s="64"/>
      <c r="L127" s="80">
        <f t="shared" si="4"/>
        <v>0</v>
      </c>
      <c r="M127" s="96"/>
      <c r="N127" s="97"/>
      <c r="T127" s="22"/>
      <c r="Z127" s="41"/>
      <c r="AA127" s="24"/>
    </row>
    <row r="128" spans="2:27" s="18" customFormat="1" ht="14.25">
      <c r="F128" s="27"/>
      <c r="G128" s="27"/>
      <c r="H128" s="65"/>
      <c r="I128" s="27"/>
      <c r="J128" s="27"/>
      <c r="K128" s="27"/>
      <c r="L128" s="27"/>
      <c r="M128" s="36"/>
      <c r="N128" s="36"/>
      <c r="O128" s="49"/>
      <c r="P128" s="22"/>
      <c r="R128" s="22"/>
      <c r="S128" s="22"/>
      <c r="T128" s="22"/>
      <c r="U128" s="22"/>
      <c r="V128" s="22"/>
      <c r="W128" s="22"/>
      <c r="Z128" s="31"/>
    </row>
    <row r="129" spans="2:26" s="18" customFormat="1" ht="14.25">
      <c r="F129" s="27"/>
      <c r="G129" s="27"/>
      <c r="H129" s="105" t="s">
        <v>53</v>
      </c>
      <c r="I129" s="62"/>
      <c r="J129" s="93"/>
      <c r="K129" s="93"/>
      <c r="L129" s="85"/>
      <c r="R129" s="22"/>
      <c r="S129" s="22"/>
      <c r="T129" s="22"/>
      <c r="U129" s="22"/>
      <c r="V129" s="22"/>
      <c r="W129" s="22"/>
      <c r="Z129" s="31"/>
    </row>
    <row r="130" spans="2:26" s="18" customFormat="1" ht="14.25">
      <c r="F130" s="25"/>
      <c r="G130" s="25"/>
      <c r="H130" s="106" t="s">
        <v>38</v>
      </c>
      <c r="I130" s="65"/>
      <c r="J130" s="47"/>
      <c r="K130" s="78">
        <f>SUM(P160:P212)</f>
        <v>0</v>
      </c>
      <c r="L130" s="70">
        <f>SUM(L39:L127)</f>
        <v>0</v>
      </c>
      <c r="P130" s="22"/>
      <c r="R130" s="22"/>
      <c r="S130" s="22"/>
      <c r="T130" s="22"/>
      <c r="U130" s="22"/>
      <c r="V130" s="22"/>
      <c r="W130" s="22"/>
      <c r="Z130" s="28"/>
    </row>
    <row r="131" spans="2:26" s="18" customFormat="1" ht="14.25">
      <c r="F131" s="25"/>
      <c r="G131" s="25"/>
      <c r="H131" s="25"/>
      <c r="I131" s="25"/>
      <c r="J131" s="25"/>
      <c r="K131" s="25"/>
      <c r="L131" s="25"/>
      <c r="M131" s="103"/>
      <c r="N131" s="103"/>
      <c r="O131" s="22"/>
      <c r="P131" s="22"/>
      <c r="R131" s="22"/>
      <c r="S131" s="22"/>
      <c r="T131" s="22"/>
      <c r="U131" s="22"/>
      <c r="V131" s="22"/>
      <c r="W131" s="22"/>
      <c r="Z131" s="28"/>
    </row>
    <row r="132" spans="2:26" s="18" customFormat="1" ht="20.100000000000001" customHeight="1">
      <c r="B132" s="15" t="s">
        <v>204</v>
      </c>
      <c r="C132" s="15"/>
      <c r="D132" s="15"/>
      <c r="F132" s="25"/>
      <c r="G132" s="25"/>
      <c r="H132" s="25"/>
      <c r="I132" s="25"/>
      <c r="J132" s="25"/>
      <c r="K132" s="25"/>
      <c r="L132" s="25"/>
      <c r="M132" s="103"/>
      <c r="N132" s="103"/>
      <c r="O132" s="22"/>
      <c r="P132" s="22"/>
      <c r="R132" s="22"/>
      <c r="S132" s="22"/>
      <c r="T132" s="22"/>
      <c r="U132" s="22"/>
      <c r="V132" s="22"/>
      <c r="W132" s="22"/>
      <c r="Z132" s="28"/>
    </row>
    <row r="133" spans="2:26" s="18" customFormat="1" ht="14.25">
      <c r="F133" s="25"/>
      <c r="G133" s="25"/>
      <c r="H133" s="25"/>
      <c r="I133" s="25"/>
      <c r="J133" s="25"/>
      <c r="K133" s="25"/>
      <c r="L133" s="25"/>
      <c r="M133" s="103"/>
      <c r="N133" s="103"/>
      <c r="O133" s="22"/>
      <c r="P133" s="22"/>
      <c r="R133" s="22"/>
      <c r="S133" s="22"/>
      <c r="T133" s="22"/>
      <c r="U133" s="22"/>
      <c r="V133" s="22"/>
      <c r="W133" s="22"/>
      <c r="Z133" s="28"/>
    </row>
    <row r="134" spans="2:26" s="18" customFormat="1" ht="14.25">
      <c r="F134" s="25"/>
      <c r="G134" s="25"/>
      <c r="H134" s="25"/>
      <c r="I134" s="25"/>
      <c r="J134" s="25"/>
      <c r="K134" s="25"/>
      <c r="L134" s="25"/>
      <c r="M134" s="103"/>
      <c r="N134" s="103"/>
      <c r="O134" s="22"/>
      <c r="P134" s="22"/>
      <c r="R134" s="22"/>
      <c r="S134" s="22"/>
      <c r="T134" s="22"/>
      <c r="U134" s="22"/>
      <c r="V134" s="22"/>
      <c r="W134" s="22"/>
      <c r="Z134" s="28"/>
    </row>
    <row r="135" spans="2:26" s="18" customFormat="1" ht="14.25">
      <c r="F135" s="25"/>
      <c r="G135" s="25"/>
      <c r="H135" s="25"/>
      <c r="I135" s="25"/>
      <c r="J135" s="25"/>
      <c r="K135" s="25"/>
      <c r="L135" s="25"/>
      <c r="M135" s="103"/>
      <c r="N135" s="103"/>
      <c r="O135" s="22"/>
      <c r="P135" s="22"/>
      <c r="R135" s="22"/>
      <c r="S135" s="22"/>
      <c r="T135" s="22"/>
      <c r="U135" s="22"/>
      <c r="V135" s="22"/>
      <c r="W135" s="22"/>
      <c r="Z135" s="28"/>
    </row>
    <row r="136" spans="2:26" s="18" customFormat="1" ht="14.25">
      <c r="F136" s="25"/>
      <c r="G136" s="25"/>
      <c r="H136" s="25"/>
      <c r="I136" s="25"/>
      <c r="J136" s="25"/>
      <c r="K136" s="25"/>
      <c r="L136" s="25"/>
      <c r="M136" s="103"/>
      <c r="N136" s="103"/>
      <c r="O136" s="22"/>
      <c r="P136" s="22"/>
      <c r="R136" s="22"/>
      <c r="S136" s="22"/>
      <c r="T136" s="22"/>
      <c r="U136" s="22"/>
      <c r="V136" s="22"/>
      <c r="W136" s="22"/>
      <c r="Z136" s="28"/>
    </row>
    <row r="137" spans="2:26" s="18" customFormat="1" ht="14.25">
      <c r="F137" s="25"/>
      <c r="G137" s="25"/>
      <c r="H137" s="25"/>
      <c r="I137" s="25"/>
      <c r="J137" s="25"/>
      <c r="K137" s="25"/>
      <c r="L137" s="25"/>
      <c r="M137" s="103"/>
      <c r="N137" s="103"/>
      <c r="O137" s="22"/>
      <c r="P137" s="22"/>
      <c r="R137" s="22"/>
      <c r="S137" s="22"/>
      <c r="T137" s="22"/>
      <c r="U137" s="22"/>
      <c r="V137" s="22"/>
      <c r="W137" s="22"/>
      <c r="Z137" s="28"/>
    </row>
    <row r="138" spans="2:26" s="18" customFormat="1" ht="14.25">
      <c r="F138" s="25"/>
      <c r="G138" s="25"/>
      <c r="H138" s="25"/>
      <c r="I138" s="25"/>
      <c r="J138" s="25"/>
      <c r="K138" s="25"/>
      <c r="L138" s="25"/>
      <c r="M138" s="103"/>
      <c r="N138" s="103"/>
      <c r="O138" s="22"/>
      <c r="P138" s="22"/>
      <c r="R138" s="22"/>
      <c r="S138" s="22"/>
      <c r="T138" s="22"/>
      <c r="U138" s="22"/>
      <c r="V138" s="22"/>
      <c r="W138" s="22"/>
      <c r="Z138" s="28"/>
    </row>
    <row r="139" spans="2:26" s="18" customFormat="1" ht="14.25">
      <c r="F139" s="25"/>
      <c r="G139" s="25"/>
      <c r="H139" s="25"/>
      <c r="I139" s="25"/>
      <c r="J139" s="25"/>
      <c r="K139" s="25"/>
      <c r="L139" s="25"/>
      <c r="M139" s="103"/>
      <c r="N139" s="103"/>
      <c r="O139" s="22"/>
      <c r="P139" s="22"/>
      <c r="R139" s="22"/>
      <c r="S139" s="22"/>
      <c r="T139" s="22"/>
      <c r="U139" s="22"/>
      <c r="V139" s="22"/>
      <c r="W139" s="22"/>
      <c r="Z139" s="28"/>
    </row>
    <row r="140" spans="2:26">
      <c r="M140" s="104"/>
      <c r="N140" s="104"/>
    </row>
    <row r="141" spans="2:26">
      <c r="M141" s="104"/>
      <c r="N141" s="104"/>
    </row>
    <row r="142" spans="2:26">
      <c r="M142" s="104"/>
      <c r="N142" s="104"/>
    </row>
    <row r="143" spans="2:26">
      <c r="M143" s="104"/>
      <c r="N143" s="104"/>
    </row>
    <row r="144" spans="2:26">
      <c r="M144" s="104"/>
      <c r="N144" s="104"/>
    </row>
  </sheetData>
  <sortState xmlns:xlrd2="http://schemas.microsoft.com/office/spreadsheetml/2017/richdata2" ref="A79:AA127">
    <sortCondition ref="B79:B127"/>
  </sortState>
  <mergeCells count="70">
    <mergeCell ref="G72:H72"/>
    <mergeCell ref="G73:H73"/>
    <mergeCell ref="B9:C9"/>
    <mergeCell ref="B11:C11"/>
    <mergeCell ref="B14:E14"/>
    <mergeCell ref="B15:E15"/>
    <mergeCell ref="B16:E16"/>
    <mergeCell ref="B18:D18"/>
    <mergeCell ref="B20:C20"/>
    <mergeCell ref="B22:F22"/>
    <mergeCell ref="E11:H11"/>
    <mergeCell ref="G67:H67"/>
    <mergeCell ref="G68:H68"/>
    <mergeCell ref="G69:H69"/>
    <mergeCell ref="G70:H70"/>
    <mergeCell ref="G71:H71"/>
    <mergeCell ref="G62:H62"/>
    <mergeCell ref="G63:H63"/>
    <mergeCell ref="G64:H64"/>
    <mergeCell ref="G65:H65"/>
    <mergeCell ref="G66:H66"/>
    <mergeCell ref="C55:E55"/>
    <mergeCell ref="C56:E56"/>
    <mergeCell ref="C57:E57"/>
    <mergeCell ref="G61:H61"/>
    <mergeCell ref="G55:H55"/>
    <mergeCell ref="G56:H56"/>
    <mergeCell ref="G57:H57"/>
    <mergeCell ref="G58:H58"/>
    <mergeCell ref="C39:E39"/>
    <mergeCell ref="C40:E40"/>
    <mergeCell ref="C41:E41"/>
    <mergeCell ref="C42:E42"/>
    <mergeCell ref="C43:E43"/>
    <mergeCell ref="G49:H49"/>
    <mergeCell ref="G50:H50"/>
    <mergeCell ref="G51:H51"/>
    <mergeCell ref="G52:H52"/>
    <mergeCell ref="C46:E46"/>
    <mergeCell ref="C47:E47"/>
    <mergeCell ref="C48:E48"/>
    <mergeCell ref="C49:E49"/>
    <mergeCell ref="C50:E50"/>
    <mergeCell ref="E9:G9"/>
    <mergeCell ref="J9:M9"/>
    <mergeCell ref="J11:M11"/>
    <mergeCell ref="H15:N15"/>
    <mergeCell ref="H16:N16"/>
    <mergeCell ref="E18:F18"/>
    <mergeCell ref="H17:N17"/>
    <mergeCell ref="H19:L19"/>
    <mergeCell ref="H21:L21"/>
    <mergeCell ref="M19:N19"/>
    <mergeCell ref="M21:N21"/>
    <mergeCell ref="M77:N77"/>
    <mergeCell ref="D20:F20"/>
    <mergeCell ref="G40:H40"/>
    <mergeCell ref="G41:H41"/>
    <mergeCell ref="G38:H38"/>
    <mergeCell ref="G39:H39"/>
    <mergeCell ref="E77:F77"/>
    <mergeCell ref="I77:J77"/>
    <mergeCell ref="G54:H54"/>
    <mergeCell ref="G42:H42"/>
    <mergeCell ref="G43:H43"/>
    <mergeCell ref="G46:H46"/>
    <mergeCell ref="G47:H47"/>
    <mergeCell ref="G48:H48"/>
    <mergeCell ref="C51:E51"/>
    <mergeCell ref="C52:E52"/>
  </mergeCells>
  <phoneticPr fontId="0" type="noConversion"/>
  <printOptions horizontalCentered="1"/>
  <pageMargins left="0.25" right="0.25" top="1" bottom="1" header="0.5" footer="0.5"/>
  <pageSetup scale="60" fitToHeight="0" orientation="portrait" horizontalDpi="4294967292" verticalDpi="4294967292" r:id="rId1"/>
  <rowBreaks count="2" manualBreakCount="2">
    <brk id="34" max="16383" man="1"/>
    <brk id="74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Master</vt:lpstr>
      <vt:lpstr>Sheet3</vt:lpstr>
      <vt:lpstr>Master!Print_Area</vt:lpstr>
    </vt:vector>
  </TitlesOfParts>
  <Company>Gamblin Artists Colors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Van Doren</dc:creator>
  <cp:lastModifiedBy>Allison Holiday</cp:lastModifiedBy>
  <cp:lastPrinted>2024-05-16T23:26:57Z</cp:lastPrinted>
  <dcterms:created xsi:type="dcterms:W3CDTF">2000-03-14T21:21:26Z</dcterms:created>
  <dcterms:modified xsi:type="dcterms:W3CDTF">2025-01-24T18:02:46Z</dcterms:modified>
</cp:coreProperties>
</file>